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autoCompressPictures="0"/>
  <mc:AlternateContent xmlns:mc="http://schemas.openxmlformats.org/markup-compatibility/2006">
    <mc:Choice Requires="x15">
      <x15ac:absPath xmlns:x15ac="http://schemas.microsoft.com/office/spreadsheetml/2010/11/ac" url="\\jpc521\hensyu\10_編集チーム進行中\#10428051_専修学校_集計報告書_学校賠責・教育活動_共通_Web用\03\10428051_03\"/>
    </mc:Choice>
  </mc:AlternateContent>
  <xr:revisionPtr revIDLastSave="0" documentId="13_ncr:1_{42953AA4-5B4F-4328-A2E1-95C816C31D61}" xr6:coauthVersionLast="47" xr6:coauthVersionMax="47" xr10:uidLastSave="{00000000-0000-0000-0000-000000000000}"/>
  <workbookProtection workbookAlgorithmName="SHA-512" workbookHashValue="js0gczaeiQYsusO6g0qv97GeQD+H2kVH/k/won+PG8rfFmlWzW1uUQ24g6NeCmdPVG/gifVh4nancQLhAIsjBQ==" workbookSaltValue="QIoqpIdMEUetwQQb3/p35g==" workbookSpinCount="100000" lockStructure="1"/>
  <bookViews>
    <workbookView xWindow="-120" yWindow="-120" windowWidth="29040" windowHeight="17520" tabRatio="592" xr2:uid="{00000000-000D-0000-FFFF-FFFF00000000}"/>
  </bookViews>
  <sheets>
    <sheet name="集報Ⅴ・Ⅵ" sheetId="10" r:id="rId1"/>
    <sheet name="注意事項" sheetId="11" state="hidden" r:id="rId2"/>
  </sheets>
  <definedNames>
    <definedName name="_xlnm.Print_Area" localSheetId="0">集報Ⅴ・Ⅵ!$A$1:$AI$124</definedName>
    <definedName name="学校賠">注意事項!$A$1</definedName>
    <definedName name="学校賠フルカバー">注意事項!$AE$1</definedName>
    <definedName name="注意文言">INDIRECT(集報Ⅴ・Ⅵ!$BB$32)</definedName>
    <definedName name="無し">注意事項!$BI$1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E81" i="10" l="1"/>
  <c r="AE80" i="10"/>
  <c r="AB81" i="10"/>
  <c r="AB80" i="10"/>
  <c r="Y81" i="10"/>
  <c r="Y80" i="10"/>
  <c r="Y79" i="10"/>
  <c r="G79" i="10"/>
  <c r="C78" i="10"/>
  <c r="D28" i="10"/>
  <c r="B20" i="10"/>
  <c r="G70" i="10"/>
  <c r="J91" i="10"/>
  <c r="AA123" i="10"/>
  <c r="BB32" i="10" l="1"/>
  <c r="AC88" i="10" l="1"/>
  <c r="B65" i="10" l="1"/>
  <c r="BD43" i="10"/>
  <c r="BF43" i="10" s="1"/>
  <c r="BD42" i="10"/>
  <c r="BF42" i="10" s="1"/>
  <c r="BD41" i="10"/>
  <c r="BF41" i="10" s="1"/>
  <c r="BD40" i="10"/>
  <c r="BF40" i="10" s="1"/>
  <c r="BD39" i="10"/>
  <c r="BF39" i="10" s="1"/>
  <c r="BD38" i="10"/>
  <c r="BF38" i="10" s="1"/>
  <c r="BD37" i="10"/>
  <c r="BF37" i="10" s="1"/>
  <c r="BD36" i="10"/>
  <c r="BF36" i="10" s="1"/>
  <c r="BD35" i="10"/>
  <c r="BF35" i="10" s="1"/>
  <c r="BC43" i="10"/>
  <c r="BE43" i="10" s="1"/>
  <c r="BC42" i="10"/>
  <c r="BE42" i="10" s="1"/>
  <c r="BC41" i="10"/>
  <c r="BE41" i="10" s="1"/>
  <c r="BC40" i="10"/>
  <c r="BE40" i="10" s="1"/>
  <c r="BC39" i="10"/>
  <c r="BE39" i="10" s="1"/>
  <c r="BC38" i="10"/>
  <c r="BE38" i="10" s="1"/>
  <c r="BC37" i="10"/>
  <c r="BE37" i="10" s="1"/>
  <c r="BC36" i="10"/>
  <c r="BE36" i="10" s="1"/>
  <c r="BC35" i="10"/>
  <c r="BE35" i="10" s="1"/>
  <c r="BD31" i="10"/>
  <c r="BF31" i="10" s="1"/>
  <c r="BD30" i="10"/>
  <c r="BF30" i="10" s="1"/>
  <c r="BD29" i="10"/>
  <c r="BF29" i="10" s="1"/>
  <c r="BD28" i="10"/>
  <c r="BF28" i="10" s="1"/>
  <c r="BD27" i="10"/>
  <c r="BF27" i="10" s="1"/>
  <c r="BD26" i="10"/>
  <c r="BF26" i="10" s="1"/>
  <c r="BD25" i="10"/>
  <c r="BF25" i="10" s="1"/>
  <c r="BD24" i="10"/>
  <c r="BF24" i="10" s="1"/>
  <c r="BD23" i="10"/>
  <c r="BF23" i="10" s="1"/>
  <c r="BC31" i="10"/>
  <c r="BE31" i="10" s="1"/>
  <c r="BC30" i="10"/>
  <c r="BC29" i="10"/>
  <c r="BE29" i="10" s="1"/>
  <c r="BC28" i="10"/>
  <c r="BE28" i="10" s="1"/>
  <c r="BC27" i="10"/>
  <c r="BE27" i="10" s="1"/>
  <c r="BC26" i="10"/>
  <c r="BE26" i="10" s="1"/>
  <c r="BC25" i="10"/>
  <c r="BE25" i="10" s="1"/>
  <c r="BC24" i="10"/>
  <c r="BE24" i="10" s="1"/>
  <c r="BC23" i="10"/>
  <c r="BE23" i="10" s="1"/>
  <c r="BE30" i="10"/>
  <c r="BD15" i="10"/>
  <c r="BD14" i="10"/>
  <c r="BB16" i="10"/>
  <c r="BA16" i="10" s="1"/>
  <c r="BB15" i="10"/>
  <c r="BA15" i="10" s="1"/>
  <c r="BB14" i="10"/>
  <c r="BA14" i="10" s="1"/>
  <c r="P26" i="10"/>
  <c r="P88" i="10" s="1"/>
  <c r="B82" i="10" l="1"/>
  <c r="BB41" i="10" l="1"/>
  <c r="BA12" i="10" l="1"/>
  <c r="BB12" i="10"/>
  <c r="B22" i="10"/>
  <c r="B84" i="10" s="1"/>
  <c r="F65" i="10" l="1"/>
  <c r="T102" i="10" l="1"/>
  <c r="O102" i="10"/>
  <c r="J102" i="10"/>
  <c r="AE74" i="10"/>
  <c r="AB74" i="10"/>
  <c r="Y74" i="10"/>
  <c r="I74" i="10"/>
  <c r="E74" i="10"/>
  <c r="F71" i="10"/>
  <c r="E71" i="10"/>
  <c r="D71" i="10"/>
  <c r="C71" i="10"/>
  <c r="B71" i="10"/>
  <c r="C75" i="10"/>
  <c r="Y102" i="10" l="1"/>
  <c r="D92" i="10"/>
  <c r="Y88" i="10"/>
  <c r="D88" i="10"/>
  <c r="AG72" i="10"/>
  <c r="AE72" i="10"/>
  <c r="AC72" i="10"/>
  <c r="D90" i="10" l="1"/>
  <c r="BB24" i="10" l="1"/>
  <c r="BB23" i="10"/>
  <c r="O30" i="10" s="1"/>
  <c r="Y30" i="10" l="1"/>
  <c r="Y92" i="10" s="1"/>
  <c r="O92"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プリ プレス</author>
  </authors>
  <commentList>
    <comment ref="B10" authorId="0" shapeId="0" xr:uid="{00000000-0006-0000-0100-000001000000}">
      <text>
        <r>
          <rPr>
            <b/>
            <sz val="9"/>
            <color indexed="81"/>
            <rFont val="ＭＳ Ｐゴシック"/>
            <family val="3"/>
            <charset val="128"/>
          </rPr>
          <t>プリ プレス:</t>
        </r>
        <r>
          <rPr>
            <sz val="9"/>
            <color indexed="81"/>
            <rFont val="ＭＳ Ｐゴシック"/>
            <family val="3"/>
            <charset val="128"/>
          </rPr>
          <t xml:space="preserve">
</t>
        </r>
      </text>
    </comment>
  </commentList>
</comments>
</file>

<file path=xl/sharedStrings.xml><?xml version="1.0" encoding="utf-8"?>
<sst xmlns="http://schemas.openxmlformats.org/spreadsheetml/2006/main" count="145" uniqueCount="91">
  <si>
    <t>年度</t>
    <rPh sb="0" eb="2">
      <t>ネンド</t>
    </rPh>
    <phoneticPr fontId="6"/>
  </si>
  <si>
    <t>一般財団法人　職業教育・キャリア教育財団　御中</t>
    <rPh sb="0" eb="2">
      <t>イッパン</t>
    </rPh>
    <rPh sb="2" eb="4">
      <t>ザイダン</t>
    </rPh>
    <rPh sb="4" eb="6">
      <t>ホウジン</t>
    </rPh>
    <rPh sb="7" eb="9">
      <t>ショクギョウ</t>
    </rPh>
    <rPh sb="9" eb="11">
      <t>キョウイク</t>
    </rPh>
    <rPh sb="16" eb="18">
      <t>キョウイク</t>
    </rPh>
    <rPh sb="18" eb="20">
      <t>ザイダン</t>
    </rPh>
    <rPh sb="21" eb="23">
      <t>オンチュウ</t>
    </rPh>
    <phoneticPr fontId="6"/>
  </si>
  <si>
    <t>学校コード</t>
    <rPh sb="0" eb="2">
      <t>ガッコウ</t>
    </rPh>
    <phoneticPr fontId="6"/>
  </si>
  <si>
    <t>年　</t>
    <rPh sb="0" eb="1">
      <t>ネン</t>
    </rPh>
    <phoneticPr fontId="6"/>
  </si>
  <si>
    <t>月</t>
    <rPh sb="0" eb="1">
      <t>ガツ</t>
    </rPh>
    <phoneticPr fontId="6"/>
  </si>
  <si>
    <t>日</t>
    <rPh sb="0" eb="1">
      <t>ニチ</t>
    </rPh>
    <phoneticPr fontId="6"/>
  </si>
  <si>
    <t>住所</t>
    <rPh sb="0" eb="2">
      <t>ジュウショ</t>
    </rPh>
    <phoneticPr fontId="6"/>
  </si>
  <si>
    <t>〒</t>
    <phoneticPr fontId="6"/>
  </si>
  <si>
    <t>TEL</t>
    <phoneticPr fontId="6"/>
  </si>
  <si>
    <t>－</t>
    <phoneticPr fontId="6"/>
  </si>
  <si>
    <t>入金日</t>
    <rPh sb="0" eb="2">
      <t>ニュウキン</t>
    </rPh>
    <rPh sb="2" eb="3">
      <t>ビ</t>
    </rPh>
    <phoneticPr fontId="6"/>
  </si>
  <si>
    <t>受付日</t>
    <rPh sb="0" eb="3">
      <t>ウケツケビ</t>
    </rPh>
    <phoneticPr fontId="6"/>
  </si>
  <si>
    <t>-</t>
    <phoneticPr fontId="6"/>
  </si>
  <si>
    <t>×</t>
    <phoneticPr fontId="6"/>
  </si>
  <si>
    <t>＝</t>
    <phoneticPr fontId="6"/>
  </si>
  <si>
    <t>加入依頼日</t>
  </si>
  <si>
    <t>１．保険会社</t>
    <rPh sb="2" eb="4">
      <t>ホケン</t>
    </rPh>
    <rPh sb="4" eb="6">
      <t>ガイシャ</t>
    </rPh>
    <phoneticPr fontId="2"/>
  </si>
  <si>
    <t>＜学生 ・ 生徒数＞☆</t>
    <phoneticPr fontId="2"/>
  </si>
  <si>
    <t>代理店記入欄</t>
    <phoneticPr fontId="6"/>
  </si>
  <si>
    <t>円</t>
    <rPh sb="0" eb="1">
      <t>エン</t>
    </rPh>
    <phoneticPr fontId="2"/>
  </si>
  <si>
    <t>保険会社・共済会社</t>
    <rPh sb="0" eb="2">
      <t>ホケン</t>
    </rPh>
    <rPh sb="2" eb="4">
      <t>ガイシャ</t>
    </rPh>
    <rPh sb="5" eb="7">
      <t>キョウサイ</t>
    </rPh>
    <rPh sb="7" eb="9">
      <t>ガイシャ</t>
    </rPh>
    <phoneticPr fontId="2"/>
  </si>
  <si>
    <t>保険の種類・商品名</t>
    <rPh sb="0" eb="2">
      <t>ホケン</t>
    </rPh>
    <rPh sb="3" eb="5">
      <t>シュルイ</t>
    </rPh>
    <rPh sb="6" eb="9">
      <t>ショウヒンメイ</t>
    </rPh>
    <phoneticPr fontId="2"/>
  </si>
  <si>
    <t>保険金額・支払限度額（万円）</t>
    <rPh sb="0" eb="2">
      <t>ホケン</t>
    </rPh>
    <rPh sb="2" eb="4">
      <t>キンガク</t>
    </rPh>
    <rPh sb="5" eb="7">
      <t>シハライ</t>
    </rPh>
    <rPh sb="7" eb="9">
      <t>ゲンド</t>
    </rPh>
    <rPh sb="9" eb="10">
      <t>ガク</t>
    </rPh>
    <rPh sb="11" eb="13">
      <t>マンエン</t>
    </rPh>
    <phoneticPr fontId="2"/>
  </si>
  <si>
    <t>満期日</t>
    <rPh sb="0" eb="3">
      <t>マンキビ</t>
    </rPh>
    <phoneticPr fontId="2"/>
  </si>
  <si>
    <t>＜保険料合計＞</t>
  </si>
  <si>
    <t>＜ご加入に際して＞</t>
    <phoneticPr fontId="2"/>
  </si>
  <si>
    <t>下記「他の保険契約等」がある場合は、必ずご記入ください。</t>
    <phoneticPr fontId="2"/>
  </si>
  <si>
    <t>★他の保険契約等（※）</t>
    <phoneticPr fontId="2"/>
  </si>
  <si>
    <t>振込先（郵便振替）</t>
    <rPh sb="0" eb="2">
      <t>フリコミ</t>
    </rPh>
    <rPh sb="2" eb="3">
      <t>サキ</t>
    </rPh>
    <rPh sb="4" eb="6">
      <t>ユウビン</t>
    </rPh>
    <rPh sb="6" eb="8">
      <t>フリカエ</t>
    </rPh>
    <phoneticPr fontId="6"/>
  </si>
  <si>
    <t>加入者名（口座名）</t>
    <phoneticPr fontId="2"/>
  </si>
  <si>
    <t>一般財団法人　職業教育・キャリア教育財団　保険係</t>
    <phoneticPr fontId="2"/>
  </si>
  <si>
    <t>口　座　番　号</t>
    <phoneticPr fontId="2"/>
  </si>
  <si>
    <t>００１５０　－　４　－　１９２７１</t>
    <phoneticPr fontId="2"/>
  </si>
  <si>
    <t>※他行からお振込みをされる場合は、ガイドブック内の加入手続きガイドをご確認ください。</t>
    <phoneticPr fontId="2"/>
  </si>
  <si>
    <t>補償開始日</t>
    <rPh sb="0" eb="2">
      <t>ホショウ</t>
    </rPh>
    <rPh sb="2" eb="4">
      <t>カイシ</t>
    </rPh>
    <rPh sb="4" eb="5">
      <t>ビ</t>
    </rPh>
    <phoneticPr fontId="2"/>
  </si>
  <si>
    <t>加入タイプ</t>
    <phoneticPr fontId="2"/>
  </si>
  <si>
    <t>4月1日以降のご加入は、保険料振込日の翌日より補償開始となります。</t>
    <phoneticPr fontId="2"/>
  </si>
  <si>
    <r>
      <t>（※）他の保険契約等</t>
    </r>
    <r>
      <rPr>
        <sz val="6"/>
        <rFont val="ＭＳ Ｐゴシック"/>
        <family val="3"/>
        <charset val="128"/>
      </rPr>
      <t>（この保険契約の全部または一部に対して支払責任が同じである保険契約または共済契約をいいます。）</t>
    </r>
    <r>
      <rPr>
        <sz val="8"/>
        <rFont val="ＭＳ Ｐゴシック"/>
        <family val="3"/>
        <charset val="128"/>
      </rPr>
      <t>がある場合には、詳細をご記入ください。</t>
    </r>
    <phoneticPr fontId="2"/>
  </si>
  <si>
    <t>基本</t>
    <rPh sb="0" eb="2">
      <t>キホン</t>
    </rPh>
    <phoneticPr fontId="2"/>
  </si>
  <si>
    <t>拡充</t>
    <rPh sb="0" eb="2">
      <t>カクジュウ</t>
    </rPh>
    <phoneticPr fontId="2"/>
  </si>
  <si>
    <t>日付頭</t>
    <rPh sb="0" eb="2">
      <t>ヒヅケ</t>
    </rPh>
    <rPh sb="2" eb="3">
      <t>アタマ</t>
    </rPh>
    <phoneticPr fontId="2"/>
  </si>
  <si>
    <t>日付お尻</t>
    <rPh sb="0" eb="2">
      <t>ヒヅケ</t>
    </rPh>
    <rPh sb="3" eb="4">
      <t>シリ</t>
    </rPh>
    <phoneticPr fontId="2"/>
  </si>
  <si>
    <t>日付頭（数値化）</t>
    <rPh sb="0" eb="2">
      <t>ヒヅケ</t>
    </rPh>
    <rPh sb="2" eb="3">
      <t>アタマ</t>
    </rPh>
    <rPh sb="4" eb="7">
      <t>スウチカ</t>
    </rPh>
    <phoneticPr fontId="2"/>
  </si>
  <si>
    <t>日付お尻（数値化）</t>
    <rPh sb="0" eb="2">
      <t>ヒヅケ</t>
    </rPh>
    <rPh sb="3" eb="4">
      <t>シリ</t>
    </rPh>
    <rPh sb="5" eb="8">
      <t>スウチカ</t>
    </rPh>
    <phoneticPr fontId="2"/>
  </si>
  <si>
    <t>保険料振込日</t>
    <phoneticPr fontId="2"/>
  </si>
  <si>
    <r>
      <rPr>
        <sz val="11"/>
        <rFont val="ＭＳ Ｐゴシック"/>
        <family val="3"/>
        <charset val="128"/>
      </rPr>
      <t>◆注意事項◆</t>
    </r>
    <r>
      <rPr>
        <sz val="10"/>
        <rFont val="ＭＳ Ｐゴシック"/>
        <family val="3"/>
        <charset val="128"/>
      </rPr>
      <t xml:space="preserve">
※中途加入の場合は、</t>
    </r>
    <r>
      <rPr>
        <b/>
        <u/>
        <sz val="12"/>
        <rFont val="ＭＳ Ｐゴシック"/>
        <family val="3"/>
        <charset val="128"/>
      </rPr>
      <t>保険料振込日</t>
    </r>
    <r>
      <rPr>
        <b/>
        <u/>
        <sz val="12"/>
        <color theme="1"/>
        <rFont val="ＭＳ Ｐゴシック"/>
        <family val="3"/>
        <charset val="128"/>
      </rPr>
      <t>の</t>
    </r>
    <r>
      <rPr>
        <b/>
        <u/>
        <sz val="12"/>
        <color rgb="FFFF0000"/>
        <rFont val="ＭＳ Ｐゴシック"/>
        <family val="3"/>
        <charset val="128"/>
      </rPr>
      <t>翌日</t>
    </r>
    <r>
      <rPr>
        <sz val="10"/>
        <rFont val="ＭＳ Ｐゴシック"/>
        <family val="3"/>
        <charset val="128"/>
      </rPr>
      <t>から補償開始します。
　 ご希望の補償開始日がある場合は、必ず</t>
    </r>
    <r>
      <rPr>
        <b/>
        <u/>
        <sz val="12"/>
        <color rgb="FFFF0000"/>
        <rFont val="ＭＳ Ｐゴシック"/>
        <family val="3"/>
        <charset val="128"/>
      </rPr>
      <t>前日</t>
    </r>
    <r>
      <rPr>
        <b/>
        <u/>
        <sz val="12"/>
        <rFont val="ＭＳ Ｐゴシック"/>
        <family val="3"/>
        <charset val="128"/>
      </rPr>
      <t>まで</t>
    </r>
    <r>
      <rPr>
        <sz val="10"/>
        <rFont val="ＭＳ Ｐゴシック"/>
        <family val="3"/>
        <charset val="128"/>
      </rPr>
      <t>にお振込みください。
※上記記載の振込日（予定）より遅れた場合は、補償開始月の遅れに伴い、
　</t>
    </r>
    <r>
      <rPr>
        <sz val="12"/>
        <rFont val="ＭＳ Ｐゴシック"/>
        <family val="3"/>
        <charset val="128"/>
      </rPr>
      <t xml:space="preserve"> </t>
    </r>
    <r>
      <rPr>
        <b/>
        <u/>
        <sz val="12"/>
        <rFont val="ＭＳ Ｐゴシック"/>
        <family val="3"/>
        <charset val="128"/>
      </rPr>
      <t>保険料も変更</t>
    </r>
    <r>
      <rPr>
        <sz val="10"/>
        <rFont val="ＭＳ Ｐゴシック"/>
        <family val="3"/>
        <charset val="128"/>
      </rPr>
      <t>となります。</t>
    </r>
    <phoneticPr fontId="2"/>
  </si>
  <si>
    <t>２．学校控</t>
    <rPh sb="2" eb="4">
      <t>ガッコウ</t>
    </rPh>
    <rPh sb="4" eb="5">
      <t>ヒカ</t>
    </rPh>
    <phoneticPr fontId="2"/>
  </si>
  <si>
    <t>－</t>
    <phoneticPr fontId="6"/>
  </si>
  <si>
    <t>＜ご加入に際して＞</t>
    <phoneticPr fontId="2"/>
  </si>
  <si>
    <t>〒</t>
    <phoneticPr fontId="6"/>
  </si>
  <si>
    <t>－</t>
    <phoneticPr fontId="6"/>
  </si>
  <si>
    <t>加入タイプ</t>
    <phoneticPr fontId="2"/>
  </si>
  <si>
    <t>×</t>
    <phoneticPr fontId="6"/>
  </si>
  <si>
    <t>＝</t>
    <phoneticPr fontId="6"/>
  </si>
  <si>
    <t>下記「他の保険契約等」がある場合は、必ずご記入ください。</t>
    <phoneticPr fontId="2"/>
  </si>
  <si>
    <t>★他の保険契約等（※）</t>
    <phoneticPr fontId="2"/>
  </si>
  <si>
    <r>
      <t>（※）他の保険契約等</t>
    </r>
    <r>
      <rPr>
        <sz val="6"/>
        <rFont val="ＭＳ Ｐゴシック"/>
        <family val="3"/>
        <charset val="128"/>
      </rPr>
      <t>（この保険契約の全部または一部に対して支払責任が同じである保険契約または共済契約をいいます。）</t>
    </r>
    <r>
      <rPr>
        <sz val="8"/>
        <rFont val="ＭＳ Ｐゴシック"/>
        <family val="3"/>
        <charset val="128"/>
      </rPr>
      <t>がある場合には、詳細をご記入ください。</t>
    </r>
    <phoneticPr fontId="2"/>
  </si>
  <si>
    <t>加入者名（口座名）</t>
    <phoneticPr fontId="2"/>
  </si>
  <si>
    <t>口　座　番　号</t>
    <phoneticPr fontId="2"/>
  </si>
  <si>
    <t>※他行からお振込みをされる場合は、ガイドブック内の加入手続きガイドをご確認ください。</t>
    <phoneticPr fontId="2"/>
  </si>
  <si>
    <t>代理店記入欄</t>
    <phoneticPr fontId="6"/>
  </si>
  <si>
    <r>
      <rPr>
        <sz val="11"/>
        <rFont val="ＭＳ Ｐゴシック"/>
        <family val="3"/>
        <charset val="128"/>
      </rPr>
      <t>◆注意事項◆</t>
    </r>
    <r>
      <rPr>
        <sz val="10"/>
        <rFont val="ＭＳ Ｐゴシック"/>
        <family val="3"/>
        <charset val="128"/>
      </rPr>
      <t xml:space="preserve">
※中途加入の場合は、</t>
    </r>
    <r>
      <rPr>
        <b/>
        <u/>
        <sz val="12"/>
        <rFont val="ＭＳ Ｐゴシック"/>
        <family val="3"/>
        <charset val="128"/>
      </rPr>
      <t>保険料振込日</t>
    </r>
    <r>
      <rPr>
        <b/>
        <u/>
        <sz val="12"/>
        <color theme="1"/>
        <rFont val="ＭＳ Ｐゴシック"/>
        <family val="3"/>
        <charset val="128"/>
      </rPr>
      <t>の</t>
    </r>
    <r>
      <rPr>
        <b/>
        <u/>
        <sz val="12"/>
        <color rgb="FFFF0000"/>
        <rFont val="ＭＳ Ｐゴシック"/>
        <family val="3"/>
        <charset val="128"/>
      </rPr>
      <t>翌日</t>
    </r>
    <r>
      <rPr>
        <sz val="10"/>
        <rFont val="ＭＳ Ｐゴシック"/>
        <family val="3"/>
        <charset val="128"/>
      </rPr>
      <t>から補償開始します。
　 ご希望の補償開始日がある場合は、必ず</t>
    </r>
    <r>
      <rPr>
        <b/>
        <u/>
        <sz val="12"/>
        <color rgb="FFFF0000"/>
        <rFont val="ＭＳ Ｐゴシック"/>
        <family val="3"/>
        <charset val="128"/>
      </rPr>
      <t>前日</t>
    </r>
    <r>
      <rPr>
        <b/>
        <u/>
        <sz val="12"/>
        <rFont val="ＭＳ Ｐゴシック"/>
        <family val="3"/>
        <charset val="128"/>
      </rPr>
      <t>まで</t>
    </r>
    <r>
      <rPr>
        <sz val="10"/>
        <rFont val="ＭＳ Ｐゴシック"/>
        <family val="3"/>
        <charset val="128"/>
      </rPr>
      <t>にお振込みください。
※上記記載の振込日（予定）より遅れた場合は、補償開始月の遅れに伴い、
　</t>
    </r>
    <r>
      <rPr>
        <sz val="12"/>
        <rFont val="ＭＳ Ｐゴシック"/>
        <family val="3"/>
        <charset val="128"/>
      </rPr>
      <t xml:space="preserve"> </t>
    </r>
    <r>
      <rPr>
        <b/>
        <u/>
        <sz val="12"/>
        <rFont val="ＭＳ Ｐゴシック"/>
        <family val="3"/>
        <charset val="128"/>
      </rPr>
      <t>保険料も変更</t>
    </r>
    <r>
      <rPr>
        <sz val="10"/>
        <rFont val="ＭＳ Ｐゴシック"/>
        <family val="3"/>
        <charset val="128"/>
      </rPr>
      <t>となります。</t>
    </r>
    <phoneticPr fontId="2"/>
  </si>
  <si>
    <t>※ご加入する保険の種類をご選択ください※</t>
    <rPh sb="2" eb="4">
      <t>カニュウ</t>
    </rPh>
    <rPh sb="6" eb="8">
      <t>ホケン</t>
    </rPh>
    <rPh sb="9" eb="11">
      <t>シュルイ</t>
    </rPh>
    <rPh sb="13" eb="15">
      <t>センタク</t>
    </rPh>
    <phoneticPr fontId="1"/>
  </si>
  <si>
    <t>※冒頭でご加入する保険の種類をご選択ください※</t>
    <rPh sb="1" eb="3">
      <t>ボウトウ</t>
    </rPh>
    <phoneticPr fontId="1"/>
  </si>
  <si>
    <t>スイッチ</t>
    <phoneticPr fontId="2"/>
  </si>
  <si>
    <t>無し</t>
    <rPh sb="0" eb="1">
      <t>ナ</t>
    </rPh>
    <phoneticPr fontId="2"/>
  </si>
  <si>
    <t>保険料振込日の翌日より補償開始となります。補償開始日の日付をご確認ください。</t>
    <phoneticPr fontId="2"/>
  </si>
  <si>
    <t>★または☆が付された事項は、ご加入に関する重要な事項（告知事項）です。これらに事実と異なる記載をした場合やこれらに事実を記載しない場合は、ご加入を解除し、保険金をお支払いできないことがあります。また、☆が付された事項（通知事項）に内容の変更が生じた場合には、遅滞なく東京海上日動にご連絡ください。ご連絡がない場合はご加入を解除することがあります。ご加入を解除する場合、保険金をお支払いできないことがありますのでご注意ください。</t>
    <phoneticPr fontId="6"/>
  </si>
  <si>
    <r>
      <t>から</t>
    </r>
    <r>
      <rPr>
        <sz val="15"/>
        <rFont val="ＭＳ Ｐゴシック"/>
        <family val="3"/>
        <charset val="128"/>
      </rPr>
      <t/>
    </r>
    <phoneticPr fontId="2"/>
  </si>
  <si>
    <t>まで</t>
    <phoneticPr fontId="2"/>
  </si>
  <si>
    <t>「Ⅴ　学校賠償責任保険学校集計報告書」</t>
    <phoneticPr fontId="2"/>
  </si>
  <si>
    <t>私は、本校が保険契約者である一般財団法人職業教育・キャリア教育財団の賛助会員であることを確認のうえ、学校賠償責任保険に下記の内容にて加入を依頼します。
また、ガイドブック記載の「個人情報の取扱いに関するご案内」の内容について、被保険者全員の同意を確認のうえ、同意いたします。</t>
    <phoneticPr fontId="2"/>
  </si>
  <si>
    <t>（Ⅴ学校賠償責任保険に
加入される場合のみ選択）</t>
    <phoneticPr fontId="2"/>
  </si>
  <si>
    <t>「Ⅵ　学校賠償責任保険フルカバー学校集計報告書」</t>
    <phoneticPr fontId="2"/>
  </si>
  <si>
    <t>学校賠</t>
    <phoneticPr fontId="1"/>
  </si>
  <si>
    <t>学校賠フルカバー</t>
    <rPh sb="0" eb="2">
      <t>ガッコウ</t>
    </rPh>
    <rPh sb="2" eb="3">
      <t>バイ</t>
    </rPh>
    <phoneticPr fontId="1"/>
  </si>
  <si>
    <t>学校賠中間判定</t>
    <rPh sb="3" eb="5">
      <t>チュウカン</t>
    </rPh>
    <rPh sb="5" eb="7">
      <t>ハンテイ</t>
    </rPh>
    <phoneticPr fontId="2"/>
  </si>
  <si>
    <t>私は、本校が保険契約者である一般財団法人職業教育・キャリア教育財団の賛助会員であることを確認のうえ、学校賠償責任保険フルカバーに下記の内容にて加入を依頼します。また、ガイドブック記載の「個人情報の取扱いに関するご案内」の内容について、被保険者全員の同意を確認のうえ、同意いたします。</t>
    <phoneticPr fontId="2"/>
  </si>
  <si>
    <r>
      <t>私は</t>
    </r>
    <r>
      <rPr>
        <b/>
        <sz val="6"/>
        <rFont val="ＭＳ Ｐゴシック"/>
        <family val="3"/>
        <charset val="128"/>
      </rPr>
      <t>＜ご加入に際して＞</t>
    </r>
    <r>
      <rPr>
        <sz val="6"/>
        <rFont val="ＭＳ Ｐゴシック"/>
        <family val="3"/>
        <charset val="128"/>
      </rPr>
      <t>を確認し、契約者である団体に対して加入を依頼します。</t>
    </r>
    <phoneticPr fontId="2"/>
  </si>
  <si>
    <t>学校名（加入者）☆</t>
    <rPh sb="0" eb="2">
      <t>ガッコウ</t>
    </rPh>
    <rPh sb="2" eb="3">
      <t>メイ</t>
    </rPh>
    <rPh sb="4" eb="7">
      <t>カニュウシャ</t>
    </rPh>
    <phoneticPr fontId="6"/>
  </si>
  <si>
    <t>※◎ご注意◎を必ずご確認ください。</t>
    <phoneticPr fontId="2"/>
  </si>
  <si>
    <r>
      <t>◎ご注意◎
1.学生・生徒数は</t>
    </r>
    <r>
      <rPr>
        <u/>
        <sz val="10"/>
        <color theme="1"/>
        <rFont val="ＭＳ Ｐゴシック"/>
        <family val="3"/>
        <charset val="128"/>
        <scheme val="minor"/>
      </rPr>
      <t>昨年度（</t>
    </r>
    <r>
      <rPr>
        <b/>
        <u/>
        <sz val="10"/>
        <color theme="1"/>
        <rFont val="ＭＳ Ｐゴシック"/>
        <family val="3"/>
        <charset val="128"/>
        <scheme val="minor"/>
      </rPr>
      <t>2025年度</t>
    </r>
    <r>
      <rPr>
        <u/>
        <sz val="10"/>
        <color theme="1"/>
        <rFont val="ＭＳ Ｐゴシック"/>
        <family val="3"/>
        <charset val="128"/>
        <scheme val="minor"/>
      </rPr>
      <t>）文部科学省が実施した</t>
    </r>
    <r>
      <rPr>
        <b/>
        <u/>
        <sz val="10"/>
        <color rgb="FFFF0000"/>
        <rFont val="ＭＳ Ｐゴシック"/>
        <family val="3"/>
        <charset val="128"/>
        <scheme val="minor"/>
      </rPr>
      <t>「学校基本調査」で回答している在学者数</t>
    </r>
    <r>
      <rPr>
        <sz val="9"/>
        <color theme="1"/>
        <rFont val="ＭＳ Ｐゴシック"/>
        <family val="3"/>
        <charset val="128"/>
        <scheme val="minor"/>
      </rPr>
      <t>とします。
（保険期間の途中で生徒数が増加しても、追加の申込は不要です）
2.この補償に加入する場合は、</t>
    </r>
    <r>
      <rPr>
        <u/>
        <sz val="9"/>
        <color theme="1"/>
        <rFont val="ＭＳ Ｐゴシック"/>
        <family val="3"/>
        <charset val="128"/>
        <scheme val="minor"/>
      </rPr>
      <t>「Ⅵ学校賠償責任保険フルカバー」への加入は</t>
    </r>
    <r>
      <rPr>
        <b/>
        <u/>
        <sz val="9"/>
        <color theme="1"/>
        <rFont val="ＭＳ Ｐゴシック"/>
        <family val="3"/>
        <charset val="128"/>
        <scheme val="minor"/>
      </rPr>
      <t>不要</t>
    </r>
    <r>
      <rPr>
        <sz val="9"/>
        <color theme="1"/>
        <rFont val="ＭＳ Ｐゴシック"/>
        <family val="3"/>
        <charset val="128"/>
        <scheme val="minor"/>
      </rPr>
      <t>です。</t>
    </r>
    <phoneticPr fontId="2"/>
  </si>
  <si>
    <r>
      <t>◎ご注意◎
1.学生・生徒数は</t>
    </r>
    <r>
      <rPr>
        <u/>
        <sz val="10"/>
        <color theme="1"/>
        <rFont val="ＭＳ Ｐゴシック"/>
        <family val="3"/>
        <charset val="128"/>
        <scheme val="minor"/>
      </rPr>
      <t>昨年度（</t>
    </r>
    <r>
      <rPr>
        <b/>
        <u/>
        <sz val="10"/>
        <color theme="1"/>
        <rFont val="ＭＳ Ｐゴシック"/>
        <family val="3"/>
        <charset val="128"/>
        <scheme val="minor"/>
      </rPr>
      <t>2025年度</t>
    </r>
    <r>
      <rPr>
        <u/>
        <sz val="10"/>
        <color theme="1"/>
        <rFont val="ＭＳ Ｐゴシック"/>
        <family val="3"/>
        <charset val="128"/>
        <scheme val="minor"/>
      </rPr>
      <t>）文部科学省が実施した</t>
    </r>
    <r>
      <rPr>
        <b/>
        <u/>
        <sz val="10"/>
        <color rgb="FFFF0000"/>
        <rFont val="ＭＳ Ｐゴシック"/>
        <family val="3"/>
        <charset val="128"/>
        <scheme val="minor"/>
      </rPr>
      <t>「学校基本調査」で回答している在学者数</t>
    </r>
    <r>
      <rPr>
        <sz val="9"/>
        <color theme="1"/>
        <rFont val="ＭＳ Ｐゴシック"/>
        <family val="3"/>
        <charset val="128"/>
        <scheme val="minor"/>
      </rPr>
      <t>とします。
（保険期間の途中で生徒数が増加しても、追加の申込は不要です）
2.この補償に加入する場合は、</t>
    </r>
    <r>
      <rPr>
        <u/>
        <sz val="9"/>
        <color theme="1"/>
        <rFont val="ＭＳ Ｐゴシック"/>
        <family val="3"/>
        <charset val="128"/>
        <scheme val="minor"/>
      </rPr>
      <t>「Ⅴ学校賠償責任保険」への加入は</t>
    </r>
    <r>
      <rPr>
        <b/>
        <u/>
        <sz val="9"/>
        <color theme="1"/>
        <rFont val="ＭＳ Ｐゴシック"/>
        <family val="3"/>
        <charset val="128"/>
        <scheme val="minor"/>
      </rPr>
      <t>不要</t>
    </r>
    <r>
      <rPr>
        <sz val="9"/>
        <color theme="1"/>
        <rFont val="ＭＳ Ｐゴシック"/>
        <family val="3"/>
        <charset val="128"/>
        <scheme val="minor"/>
      </rPr>
      <t>です。</t>
    </r>
    <phoneticPr fontId="2"/>
  </si>
  <si>
    <t>※2026年度より以下「申込印兼『ご加入に際して』確認印」欄にご捺印が必要ですのでご注意ください。</t>
    <phoneticPr fontId="2"/>
  </si>
  <si>
    <t xml:space="preserve"> 集計報告書は保険契約申込書の一部を成します。</t>
    <rPh sb="1" eb="3">
      <t>シュウケイ</t>
    </rPh>
    <rPh sb="3" eb="6">
      <t>ホウコクショ</t>
    </rPh>
    <rPh sb="7" eb="9">
      <t>ホケン</t>
    </rPh>
    <rPh sb="9" eb="11">
      <t>ケイヤク</t>
    </rPh>
    <rPh sb="11" eb="14">
      <t>モウシコミショ</t>
    </rPh>
    <rPh sb="15" eb="17">
      <t>イチブ</t>
    </rPh>
    <rPh sb="18" eb="19">
      <t>ナ</t>
    </rPh>
    <phoneticPr fontId="6"/>
  </si>
  <si>
    <t>25T-001665　2025年12月作成</t>
    <phoneticPr fontId="6"/>
  </si>
  <si>
    <t>申込印兼「ご加入に際して」確認印</t>
    <phoneticPr fontId="2"/>
  </si>
  <si>
    <t>学校担当者</t>
    <rPh sb="0" eb="2">
      <t>ガッコウ</t>
    </rPh>
    <rPh sb="2" eb="5">
      <t>タントウシャ</t>
    </rPh>
    <phoneticPr fontId="6"/>
  </si>
  <si>
    <t>氏名</t>
    <phoneticPr fontId="2"/>
  </si>
  <si>
    <t>ＴＥＬ</t>
    <phoneticPr fontId="2"/>
  </si>
  <si>
    <t>ＦＡＸ</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</si>
</sst>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0_);[Red]\(0\)"/>
    <numFmt numFmtId="178" formatCode="#,##0&quot;円&quot;"/>
    <numFmt numFmtId="179" formatCode="[$-F800]dddd\,\ mmmm\ dd\,\ yyyy"/>
  </numFmts>
  <fonts count="53"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9"/>
      <name val="ＭＳ Ｐゴシック"/>
      <family val="3"/>
      <charset val="128"/>
    </font>
    <font>
      <sz val="11"/>
      <color theme="0"/>
      <name val="ＭＳ Ｐゴシック"/>
      <family val="3"/>
      <charset val="128"/>
    </font>
    <font>
      <sz val="11"/>
      <color indexed="9"/>
      <name val="ＭＳ Ｐゴシック"/>
      <family val="3"/>
      <charset val="128"/>
    </font>
    <font>
      <sz val="6"/>
      <name val="ＭＳ Ｐゴシック"/>
      <family val="3"/>
      <charset val="128"/>
    </font>
    <font>
      <sz val="12"/>
      <name val="HGS創英角ｺﾞｼｯｸUB"/>
      <family val="3"/>
      <charset val="128"/>
    </font>
    <font>
      <sz val="20"/>
      <name val="HGS創英角ｺﾞｼｯｸUB"/>
      <family val="3"/>
      <charset val="128"/>
    </font>
    <font>
      <sz val="14"/>
      <name val="ＭＳ Ｐ明朝"/>
      <family val="1"/>
      <charset val="128"/>
    </font>
    <font>
      <sz val="11"/>
      <name val="ＭＳ Ｐ明朝"/>
      <family val="1"/>
      <charset val="128"/>
    </font>
    <font>
      <sz val="11"/>
      <name val="ＭＳ 明朝"/>
      <family val="1"/>
      <charset val="128"/>
    </font>
    <font>
      <sz val="18"/>
      <name val="ＭＳ 明朝"/>
      <family val="1"/>
      <charset val="128"/>
    </font>
    <font>
      <sz val="8"/>
      <name val="ＭＳ Ｐゴシック"/>
      <family val="3"/>
      <charset val="128"/>
    </font>
    <font>
      <sz val="7"/>
      <name val="ＭＳ Ｐゴシック"/>
      <family val="3"/>
      <charset val="128"/>
    </font>
    <font>
      <sz val="10"/>
      <name val="ＭＳ Ｐゴシック"/>
      <family val="3"/>
      <charset val="128"/>
    </font>
    <font>
      <b/>
      <sz val="9"/>
      <name val="ＭＳ Ｐゴシック"/>
      <family val="3"/>
      <charset val="128"/>
    </font>
    <font>
      <sz val="16"/>
      <name val="HGS創英角ｺﾞｼｯｸUB"/>
      <family val="3"/>
      <charset val="128"/>
    </font>
    <font>
      <b/>
      <sz val="22"/>
      <name val="ＭＳ Ｐゴシック"/>
      <family val="3"/>
      <charset val="128"/>
    </font>
    <font>
      <b/>
      <sz val="24"/>
      <name val="ＭＳ Ｐゴシック"/>
      <family val="3"/>
      <charset val="128"/>
    </font>
    <font>
      <sz val="7.5"/>
      <name val="ＭＳ Ｐゴシック"/>
      <family val="3"/>
      <charset val="128"/>
    </font>
    <font>
      <sz val="11"/>
      <color theme="1"/>
      <name val="ＭＳ Ｐゴシック"/>
      <family val="2"/>
      <charset val="128"/>
      <scheme val="minor"/>
    </font>
    <font>
      <sz val="18"/>
      <name val="ＭＳ Ｐゴシック"/>
      <family val="3"/>
      <charset val="128"/>
    </font>
    <font>
      <b/>
      <sz val="10"/>
      <name val="ＭＳ Ｐゴシック"/>
      <family val="3"/>
      <charset val="128"/>
    </font>
    <font>
      <sz val="10"/>
      <name val="HGS創英角ｺﾞｼｯｸUB"/>
      <family val="3"/>
      <charset val="128"/>
    </font>
    <font>
      <b/>
      <sz val="14"/>
      <name val="ＭＳ Ｐゴシック"/>
      <family val="3"/>
      <charset val="128"/>
    </font>
    <font>
      <b/>
      <sz val="12"/>
      <name val="ＭＳ Ｐゴシック"/>
      <family val="3"/>
      <charset val="128"/>
    </font>
    <font>
      <b/>
      <u/>
      <sz val="12"/>
      <name val="ＭＳ Ｐゴシック"/>
      <family val="3"/>
      <charset val="128"/>
    </font>
    <font>
      <b/>
      <sz val="18"/>
      <name val="ＭＳ Ｐゴシック"/>
      <family val="3"/>
      <charset val="128"/>
    </font>
    <font>
      <b/>
      <sz val="16"/>
      <name val="ＭＳ Ｐゴシック"/>
      <family val="3"/>
      <charset val="128"/>
    </font>
    <font>
      <b/>
      <sz val="10"/>
      <color rgb="FFFF0000"/>
      <name val="ＭＳ Ｐゴシック"/>
      <family val="3"/>
      <charset val="128"/>
    </font>
    <font>
      <b/>
      <sz val="6"/>
      <name val="ＭＳ Ｐゴシック"/>
      <family val="3"/>
      <charset val="128"/>
    </font>
    <font>
      <sz val="9"/>
      <name val="ＭＳ Ｐゴシック"/>
      <family val="3"/>
      <charset val="128"/>
      <scheme val="minor"/>
    </font>
    <font>
      <b/>
      <sz val="8"/>
      <name val="ＭＳ Ｐゴシック"/>
      <family val="3"/>
      <charset val="128"/>
    </font>
    <font>
      <sz val="12"/>
      <name val="ＭＳ Ｐゴシック"/>
      <family val="3"/>
      <charset val="128"/>
    </font>
    <font>
      <b/>
      <u/>
      <sz val="12"/>
      <color theme="1"/>
      <name val="ＭＳ Ｐゴシック"/>
      <family val="3"/>
      <charset val="128"/>
    </font>
    <font>
      <b/>
      <u/>
      <sz val="12"/>
      <color rgb="FFFF0000"/>
      <name val="ＭＳ Ｐゴシック"/>
      <family val="3"/>
      <charset val="128"/>
    </font>
    <font>
      <sz val="15"/>
      <name val="ＭＳ Ｐゴシック"/>
      <family val="3"/>
      <charset val="128"/>
    </font>
    <font>
      <sz val="20"/>
      <name val="ＭＳ Ｐゴシック"/>
      <family val="3"/>
      <charset val="128"/>
    </font>
    <font>
      <b/>
      <sz val="11"/>
      <color rgb="FF00B0F0"/>
      <name val="ＭＳ Ｐゴシック"/>
      <family val="3"/>
      <charset val="128"/>
    </font>
    <font>
      <b/>
      <sz val="10"/>
      <color rgb="FF00B0F0"/>
      <name val="ＭＳ Ｐゴシック"/>
      <family val="3"/>
      <charset val="128"/>
    </font>
    <font>
      <sz val="8"/>
      <name val="ＭＳ Ｐゴシック"/>
      <family val="3"/>
      <charset val="128"/>
      <scheme val="minor"/>
    </font>
    <font>
      <sz val="11"/>
      <name val="ＭＳ Ｐゴシック"/>
      <family val="3"/>
      <charset val="128"/>
      <scheme val="minor"/>
    </font>
    <font>
      <sz val="9"/>
      <color theme="1"/>
      <name val="ＭＳ Ｐゴシック"/>
      <family val="3"/>
      <charset val="128"/>
      <scheme val="minor"/>
    </font>
    <font>
      <u/>
      <sz val="9"/>
      <color theme="1"/>
      <name val="ＭＳ Ｐゴシック"/>
      <family val="3"/>
      <charset val="128"/>
      <scheme val="minor"/>
    </font>
    <font>
      <b/>
      <u/>
      <sz val="9"/>
      <color theme="1"/>
      <name val="ＭＳ Ｐゴシック"/>
      <family val="3"/>
      <charset val="128"/>
      <scheme val="minor"/>
    </font>
    <font>
      <sz val="9"/>
      <color indexed="81"/>
      <name val="ＭＳ Ｐゴシック"/>
      <family val="3"/>
      <charset val="128"/>
    </font>
    <font>
      <b/>
      <sz val="9"/>
      <color indexed="81"/>
      <name val="ＭＳ Ｐゴシック"/>
      <family val="3"/>
      <charset val="128"/>
    </font>
    <font>
      <sz val="8"/>
      <color rgb="FFFF0000"/>
      <name val="ＭＳ Ｐゴシック"/>
      <family val="3"/>
      <charset val="128"/>
    </font>
    <font>
      <u/>
      <sz val="10"/>
      <color theme="1"/>
      <name val="ＭＳ Ｐゴシック"/>
      <family val="3"/>
      <charset val="128"/>
      <scheme val="minor"/>
    </font>
    <font>
      <b/>
      <u/>
      <sz val="10"/>
      <color theme="1"/>
      <name val="ＭＳ Ｐゴシック"/>
      <family val="3"/>
      <charset val="128"/>
      <scheme val="minor"/>
    </font>
    <font>
      <b/>
      <u/>
      <sz val="10"/>
      <color rgb="FFFF0000"/>
      <name val="ＭＳ Ｐゴシック"/>
      <family val="3"/>
      <charset val="128"/>
      <scheme val="minor"/>
    </font>
    <font>
      <sz val="14"/>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CFFCC"/>
        <bgColor indexed="64"/>
      </patternFill>
    </fill>
  </fills>
  <borders count="4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top/>
      <bottom style="thin">
        <color auto="1"/>
      </bottom>
      <diagonal/>
    </border>
    <border>
      <left/>
      <right/>
      <top style="medium">
        <color auto="1"/>
      </top>
      <bottom/>
      <diagonal/>
    </border>
    <border>
      <left style="medium">
        <color auto="1"/>
      </left>
      <right/>
      <top/>
      <bottom/>
      <diagonal/>
    </border>
    <border>
      <left/>
      <right style="medium">
        <color auto="1"/>
      </right>
      <top/>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medium">
        <color auto="1"/>
      </bottom>
      <diagonal/>
    </border>
    <border>
      <left style="thin">
        <color auto="1"/>
      </left>
      <right/>
      <top/>
      <bottom style="medium">
        <color auto="1"/>
      </bottom>
      <diagonal/>
    </border>
    <border>
      <left/>
      <right style="thin">
        <color auto="1"/>
      </right>
      <top/>
      <bottom style="medium">
        <color auto="1"/>
      </bottom>
      <diagonal/>
    </border>
    <border>
      <left/>
      <right style="thin">
        <color auto="1"/>
      </right>
      <top style="medium">
        <color auto="1"/>
      </top>
      <bottom/>
      <diagonal/>
    </border>
    <border>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thin">
        <color indexed="64"/>
      </right>
      <top style="thin">
        <color auto="1"/>
      </top>
      <bottom style="medium">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right style="medium">
        <color auto="1"/>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alignment vertical="center"/>
    </xf>
  </cellStyleXfs>
  <cellXfs count="473">
    <xf numFmtId="0" fontId="0" fillId="0" borderId="0" xfId="0">
      <alignment vertical="center"/>
    </xf>
    <xf numFmtId="49" fontId="1" fillId="2" borderId="15" xfId="1" applyNumberFormat="1" applyFill="1" applyBorder="1">
      <alignment vertical="center"/>
    </xf>
    <xf numFmtId="0" fontId="1" fillId="2" borderId="0" xfId="1" applyFill="1">
      <alignment vertical="center"/>
    </xf>
    <xf numFmtId="0" fontId="1" fillId="2" borderId="17" xfId="1" applyFill="1" applyBorder="1">
      <alignment vertical="center"/>
    </xf>
    <xf numFmtId="0" fontId="3" fillId="2" borderId="0" xfId="1" applyFont="1" applyFill="1" applyAlignment="1">
      <alignment horizontal="right" vertical="center"/>
    </xf>
    <xf numFmtId="0" fontId="3" fillId="2" borderId="0" xfId="1" applyFont="1" applyFill="1" applyAlignment="1">
      <alignment horizontal="center" vertical="center"/>
    </xf>
    <xf numFmtId="0" fontId="8" fillId="2" borderId="0" xfId="1" applyFont="1" applyFill="1" applyAlignment="1">
      <alignment vertical="distributed"/>
    </xf>
    <xf numFmtId="0" fontId="9" fillId="2" borderId="0" xfId="1" applyFont="1" applyFill="1">
      <alignment vertical="center"/>
    </xf>
    <xf numFmtId="0" fontId="10" fillId="2" borderId="0" xfId="1" applyFont="1" applyFill="1">
      <alignment vertical="center"/>
    </xf>
    <xf numFmtId="0" fontId="11" fillId="2" borderId="0" xfId="1" applyFont="1" applyFill="1">
      <alignment vertical="center"/>
    </xf>
    <xf numFmtId="0" fontId="12" fillId="2" borderId="0" xfId="1" applyFont="1" applyFill="1">
      <alignment vertical="center"/>
    </xf>
    <xf numFmtId="0" fontId="1" fillId="2" borderId="14" xfId="1" applyFill="1" applyBorder="1">
      <alignment vertical="center"/>
    </xf>
    <xf numFmtId="0" fontId="15" fillId="2" borderId="4" xfId="1" applyFont="1" applyFill="1" applyBorder="1">
      <alignment vertical="center"/>
    </xf>
    <xf numFmtId="0" fontId="13" fillId="2" borderId="15" xfId="1" applyFont="1" applyFill="1" applyBorder="1">
      <alignment vertical="center"/>
    </xf>
    <xf numFmtId="0" fontId="1" fillId="2" borderId="15" xfId="1" applyFill="1" applyBorder="1">
      <alignment vertical="center"/>
    </xf>
    <xf numFmtId="0" fontId="15" fillId="2" borderId="15" xfId="1" applyFont="1" applyFill="1" applyBorder="1">
      <alignment vertical="center"/>
    </xf>
    <xf numFmtId="0" fontId="1" fillId="2" borderId="5" xfId="1" applyFill="1" applyBorder="1">
      <alignment vertical="center"/>
    </xf>
    <xf numFmtId="0" fontId="1" fillId="2" borderId="16" xfId="1" applyFill="1" applyBorder="1">
      <alignment vertical="center"/>
    </xf>
    <xf numFmtId="0" fontId="19" fillId="2" borderId="0" xfId="1" applyFont="1" applyFill="1">
      <alignment vertical="center"/>
    </xf>
    <xf numFmtId="49" fontId="1" fillId="2" borderId="15" xfId="1" applyNumberFormat="1" applyFill="1" applyBorder="1" applyAlignment="1">
      <alignment horizontal="center" vertical="center"/>
    </xf>
    <xf numFmtId="0" fontId="4" fillId="2" borderId="0" xfId="1" applyFont="1" applyFill="1">
      <alignment vertical="center"/>
    </xf>
    <xf numFmtId="0" fontId="5" fillId="2" borderId="0" xfId="1" applyFont="1" applyFill="1">
      <alignment vertical="center"/>
    </xf>
    <xf numFmtId="0" fontId="23" fillId="2" borderId="0" xfId="1" applyFont="1" applyFill="1" applyAlignment="1">
      <alignment vertical="center" wrapText="1"/>
    </xf>
    <xf numFmtId="0" fontId="16" fillId="2" borderId="0" xfId="1" applyFont="1" applyFill="1" applyAlignment="1">
      <alignment vertical="center" wrapText="1"/>
    </xf>
    <xf numFmtId="0" fontId="3" fillId="2" borderId="0" xfId="1" applyFont="1" applyFill="1" applyAlignment="1">
      <alignment vertical="center" wrapText="1"/>
    </xf>
    <xf numFmtId="0" fontId="18" fillId="2" borderId="0" xfId="1" applyFont="1" applyFill="1">
      <alignment vertical="center"/>
    </xf>
    <xf numFmtId="0" fontId="14" fillId="2" borderId="0" xfId="1" applyFont="1" applyFill="1" applyAlignment="1">
      <alignment horizontal="left" vertical="center" wrapText="1"/>
    </xf>
    <xf numFmtId="0" fontId="20" fillId="2" borderId="0" xfId="1" applyFont="1" applyFill="1" applyAlignment="1">
      <alignment horizontal="left" vertical="center" wrapText="1"/>
    </xf>
    <xf numFmtId="0" fontId="1" fillId="2" borderId="0" xfId="1" applyFill="1" applyAlignment="1">
      <alignment horizontal="center" vertical="center"/>
    </xf>
    <xf numFmtId="0" fontId="13" fillId="2" borderId="0" xfId="1" applyFont="1" applyFill="1" applyAlignment="1">
      <alignment horizontal="center" vertical="center"/>
    </xf>
    <xf numFmtId="0" fontId="4" fillId="3" borderId="0" xfId="1" applyFont="1" applyFill="1">
      <alignment vertical="center"/>
    </xf>
    <xf numFmtId="0" fontId="1" fillId="3" borderId="0" xfId="1" applyFill="1">
      <alignment vertical="center"/>
    </xf>
    <xf numFmtId="0" fontId="15" fillId="2" borderId="0" xfId="1" applyFont="1" applyFill="1">
      <alignment vertical="center"/>
    </xf>
    <xf numFmtId="0" fontId="23" fillId="2" borderId="0" xfId="1" applyFont="1" applyFill="1" applyAlignment="1">
      <alignment horizontal="left" vertical="top"/>
    </xf>
    <xf numFmtId="0" fontId="1" fillId="3" borderId="0" xfId="1" applyFill="1" applyAlignment="1">
      <alignment horizontal="right" vertical="center"/>
    </xf>
    <xf numFmtId="38" fontId="1" fillId="3" borderId="0" xfId="3" applyFont="1" applyFill="1" applyBorder="1" applyAlignment="1" applyProtection="1">
      <alignment horizontal="right" vertical="center"/>
    </xf>
    <xf numFmtId="38" fontId="0" fillId="3" borderId="0" xfId="3" applyFont="1" applyFill="1" applyBorder="1" applyAlignment="1" applyProtection="1">
      <alignment horizontal="right" vertical="center"/>
    </xf>
    <xf numFmtId="0" fontId="15" fillId="3" borderId="0" xfId="1" applyFont="1" applyFill="1" applyAlignment="1"/>
    <xf numFmtId="0" fontId="26" fillId="3" borderId="16" xfId="1" applyFont="1" applyFill="1" applyBorder="1">
      <alignment vertical="center"/>
    </xf>
    <xf numFmtId="0" fontId="6" fillId="2" borderId="0" xfId="1" applyFont="1" applyFill="1" applyAlignment="1">
      <alignment vertical="top" wrapText="1"/>
    </xf>
    <xf numFmtId="0" fontId="30" fillId="3" borderId="0" xfId="1" applyFont="1" applyFill="1" applyAlignment="1">
      <alignment vertical="center" wrapText="1"/>
    </xf>
    <xf numFmtId="0" fontId="14" fillId="2" borderId="0" xfId="1" applyFont="1" applyFill="1">
      <alignment vertical="center"/>
    </xf>
    <xf numFmtId="0" fontId="14" fillId="3" borderId="0" xfId="1" applyFont="1" applyFill="1">
      <alignment vertical="center"/>
    </xf>
    <xf numFmtId="0" fontId="30" fillId="3" borderId="0" xfId="1" applyFont="1" applyFill="1">
      <alignment vertical="center"/>
    </xf>
    <xf numFmtId="0" fontId="14" fillId="2" borderId="0" xfId="1" applyFont="1" applyFill="1" applyAlignment="1">
      <alignment horizontal="left" vertical="center"/>
    </xf>
    <xf numFmtId="176" fontId="28" fillId="3" borderId="0" xfId="1" applyNumberFormat="1" applyFont="1" applyFill="1">
      <alignment vertical="center"/>
    </xf>
    <xf numFmtId="0" fontId="25" fillId="3" borderId="0" xfId="1" applyFont="1" applyFill="1">
      <alignment vertical="center"/>
    </xf>
    <xf numFmtId="0" fontId="25" fillId="3" borderId="0" xfId="1" applyFont="1" applyFill="1" applyAlignment="1">
      <alignment horizontal="left" vertical="center"/>
    </xf>
    <xf numFmtId="0" fontId="4" fillId="3" borderId="0" xfId="1" applyFont="1" applyFill="1" applyAlignment="1"/>
    <xf numFmtId="0" fontId="4" fillId="2" borderId="0" xfId="1" applyFont="1" applyFill="1" applyAlignment="1"/>
    <xf numFmtId="38" fontId="22" fillId="0" borderId="0" xfId="3" applyFont="1" applyFill="1" applyBorder="1" applyAlignment="1" applyProtection="1">
      <alignment vertical="center" wrapText="1"/>
    </xf>
    <xf numFmtId="0" fontId="1" fillId="2" borderId="36" xfId="1" applyFill="1" applyBorder="1">
      <alignment vertical="center"/>
    </xf>
    <xf numFmtId="0" fontId="13" fillId="2" borderId="37" xfId="1" applyFont="1" applyFill="1" applyBorder="1" applyAlignment="1">
      <alignment horizontal="center" vertical="center" shrinkToFit="1"/>
    </xf>
    <xf numFmtId="0" fontId="26" fillId="3" borderId="0" xfId="1" applyFont="1" applyFill="1" applyAlignment="1">
      <alignment horizontal="center" vertical="center"/>
    </xf>
    <xf numFmtId="0" fontId="26" fillId="3" borderId="0" xfId="1" applyFont="1" applyFill="1">
      <alignment vertical="center"/>
    </xf>
    <xf numFmtId="0" fontId="1" fillId="3" borderId="0" xfId="1" applyFill="1" applyAlignment="1">
      <alignment horizontal="right"/>
    </xf>
    <xf numFmtId="0" fontId="40" fillId="3" borderId="22" xfId="1" applyFont="1" applyFill="1" applyBorder="1" applyAlignment="1">
      <alignment horizontal="left" vertical="center" wrapText="1"/>
    </xf>
    <xf numFmtId="0" fontId="1" fillId="0" borderId="0" xfId="1">
      <alignment vertical="center"/>
    </xf>
    <xf numFmtId="0" fontId="4" fillId="0" borderId="0" xfId="1" applyFont="1">
      <alignment vertical="center"/>
    </xf>
    <xf numFmtId="0" fontId="3" fillId="0" borderId="0" xfId="1" applyFont="1" applyAlignment="1">
      <alignment horizontal="right" vertical="center"/>
    </xf>
    <xf numFmtId="0" fontId="3" fillId="0" borderId="0" xfId="1" applyFont="1" applyAlignment="1">
      <alignment horizontal="center" vertical="center"/>
    </xf>
    <xf numFmtId="0" fontId="8" fillId="0" borderId="0" xfId="1" applyFont="1" applyAlignment="1">
      <alignment vertical="distributed"/>
    </xf>
    <xf numFmtId="0" fontId="9" fillId="0" borderId="0" xfId="1" applyFont="1">
      <alignment vertical="center"/>
    </xf>
    <xf numFmtId="0" fontId="10" fillId="0" borderId="0" xfId="1" applyFont="1">
      <alignment vertical="center"/>
    </xf>
    <xf numFmtId="0" fontId="11" fillId="0" borderId="0" xfId="1" applyFont="1">
      <alignment vertical="center"/>
    </xf>
    <xf numFmtId="0" fontId="12" fillId="0" borderId="0" xfId="1" applyFont="1">
      <alignment vertical="center"/>
    </xf>
    <xf numFmtId="0" fontId="15" fillId="0" borderId="0" xfId="1" applyFont="1">
      <alignment vertical="center"/>
    </xf>
    <xf numFmtId="0" fontId="1" fillId="0" borderId="0" xfId="1" applyAlignment="1">
      <alignment horizontal="center" vertical="center"/>
    </xf>
    <xf numFmtId="0" fontId="1" fillId="0" borderId="14" xfId="1" applyBorder="1">
      <alignment vertical="center"/>
    </xf>
    <xf numFmtId="0" fontId="15" fillId="0" borderId="4" xfId="1" applyFont="1" applyBorder="1">
      <alignment vertical="center"/>
    </xf>
    <xf numFmtId="0" fontId="13" fillId="0" borderId="15" xfId="1" applyFont="1" applyBorder="1">
      <alignment vertical="center"/>
    </xf>
    <xf numFmtId="0" fontId="1" fillId="0" borderId="15" xfId="1" applyBorder="1">
      <alignment vertical="center"/>
    </xf>
    <xf numFmtId="49" fontId="1" fillId="0" borderId="15" xfId="1" applyNumberFormat="1" applyBorder="1" applyAlignment="1">
      <alignment horizontal="center" vertical="center"/>
    </xf>
    <xf numFmtId="0" fontId="15" fillId="0" borderId="15" xfId="1" applyFont="1" applyBorder="1">
      <alignment vertical="center"/>
    </xf>
    <xf numFmtId="49" fontId="1" fillId="0" borderId="15" xfId="1" applyNumberFormat="1" applyBorder="1">
      <alignment vertical="center"/>
    </xf>
    <xf numFmtId="0" fontId="1" fillId="0" borderId="5" xfId="1" applyBorder="1">
      <alignment vertical="center"/>
    </xf>
    <xf numFmtId="0" fontId="1" fillId="0" borderId="16" xfId="1" applyBorder="1">
      <alignment vertical="center"/>
    </xf>
    <xf numFmtId="0" fontId="1" fillId="0" borderId="17" xfId="1" applyBorder="1">
      <alignment vertical="center"/>
    </xf>
    <xf numFmtId="0" fontId="1" fillId="0" borderId="36" xfId="1" applyBorder="1">
      <alignment vertical="center"/>
    </xf>
    <xf numFmtId="0" fontId="13" fillId="0" borderId="37" xfId="1" applyFont="1" applyBorder="1" applyAlignment="1">
      <alignment horizontal="center" vertical="center" shrinkToFit="1"/>
    </xf>
    <xf numFmtId="0" fontId="14" fillId="0" borderId="0" xfId="1" applyFont="1">
      <alignment vertical="center"/>
    </xf>
    <xf numFmtId="0" fontId="14" fillId="0" borderId="0" xfId="1" applyFont="1" applyAlignment="1">
      <alignment horizontal="left" vertical="center"/>
    </xf>
    <xf numFmtId="0" fontId="20" fillId="0" borderId="0" xfId="1" applyFont="1">
      <alignment vertical="center"/>
    </xf>
    <xf numFmtId="176" fontId="28" fillId="0" borderId="0" xfId="1" applyNumberFormat="1" applyFont="1">
      <alignment vertical="center"/>
    </xf>
    <xf numFmtId="0" fontId="25" fillId="0" borderId="0" xfId="1" applyFont="1">
      <alignment vertical="center"/>
    </xf>
    <xf numFmtId="0" fontId="25" fillId="0" borderId="0" xfId="1" applyFont="1" applyAlignment="1">
      <alignment horizontal="left" vertical="center"/>
    </xf>
    <xf numFmtId="0" fontId="26" fillId="0" borderId="0" xfId="1" applyFont="1" applyAlignment="1"/>
    <xf numFmtId="0" fontId="29" fillId="0" borderId="0" xfId="1" applyFont="1" applyAlignment="1"/>
    <xf numFmtId="0" fontId="30" fillId="0" borderId="0" xfId="1" applyFont="1">
      <alignment vertical="center"/>
    </xf>
    <xf numFmtId="0" fontId="30" fillId="0" borderId="0" xfId="1" applyFont="1" applyAlignment="1">
      <alignment vertical="center" wrapText="1"/>
    </xf>
    <xf numFmtId="0" fontId="18" fillId="0" borderId="0" xfId="1" applyFont="1">
      <alignment vertical="center"/>
    </xf>
    <xf numFmtId="0" fontId="19" fillId="0" borderId="0" xfId="1" applyFont="1">
      <alignment vertical="center"/>
    </xf>
    <xf numFmtId="0" fontId="14" fillId="0" borderId="0" xfId="1" applyFont="1" applyAlignment="1">
      <alignment horizontal="left" vertical="center" wrapText="1"/>
    </xf>
    <xf numFmtId="0" fontId="23" fillId="0" borderId="0" xfId="1" applyFont="1" applyAlignment="1">
      <alignment horizontal="left" vertical="top"/>
    </xf>
    <xf numFmtId="0" fontId="23" fillId="0" borderId="0" xfId="1" applyFont="1" applyAlignment="1">
      <alignment vertical="center" wrapText="1"/>
    </xf>
    <xf numFmtId="0" fontId="16" fillId="0" borderId="0" xfId="1" applyFont="1" applyAlignment="1">
      <alignment vertical="center" wrapText="1"/>
    </xf>
    <xf numFmtId="0" fontId="6" fillId="0" borderId="0" xfId="1" applyFont="1" applyAlignment="1">
      <alignment vertical="top" wrapText="1"/>
    </xf>
    <xf numFmtId="0" fontId="20" fillId="0" borderId="0" xfId="1" applyFont="1" applyAlignment="1">
      <alignment horizontal="left" vertical="center" wrapText="1"/>
    </xf>
    <xf numFmtId="0" fontId="4" fillId="0" borderId="0" xfId="1" applyFont="1" applyAlignment="1"/>
    <xf numFmtId="0" fontId="1" fillId="0" borderId="0" xfId="1" applyAlignment="1">
      <alignment horizontal="right"/>
    </xf>
    <xf numFmtId="0" fontId="40" fillId="0" borderId="22" xfId="1" applyFont="1" applyBorder="1" applyAlignment="1">
      <alignment horizontal="left" vertical="center" wrapText="1"/>
    </xf>
    <xf numFmtId="0" fontId="1" fillId="0" borderId="0" xfId="1" applyAlignment="1">
      <alignment horizontal="right" vertical="center"/>
    </xf>
    <xf numFmtId="0" fontId="26" fillId="0" borderId="16" xfId="1" applyFont="1" applyBorder="1">
      <alignment vertical="center"/>
    </xf>
    <xf numFmtId="0" fontId="26" fillId="0" borderId="0" xfId="1" applyFont="1" applyAlignment="1">
      <alignment horizontal="center" vertical="center"/>
    </xf>
    <xf numFmtId="0" fontId="26" fillId="0" borderId="0" xfId="1" applyFont="1">
      <alignment vertical="center"/>
    </xf>
    <xf numFmtId="0" fontId="15" fillId="0" borderId="0" xfId="1" applyFont="1" applyAlignment="1"/>
    <xf numFmtId="0" fontId="15" fillId="0" borderId="0" xfId="1" applyFont="1" applyAlignment="1">
      <alignment horizontal="center" vertical="center"/>
    </xf>
    <xf numFmtId="38" fontId="1" fillId="0" borderId="0" xfId="3" applyFont="1" applyFill="1" applyBorder="1" applyAlignment="1" applyProtection="1">
      <alignment horizontal="right" vertical="center"/>
    </xf>
    <xf numFmtId="38" fontId="0" fillId="0" borderId="0" xfId="3" applyFont="1" applyFill="1" applyBorder="1" applyAlignment="1" applyProtection="1">
      <alignment horizontal="right" vertical="center"/>
    </xf>
    <xf numFmtId="0" fontId="3" fillId="0" borderId="0" xfId="1" applyFont="1" applyAlignment="1">
      <alignment vertical="center" wrapText="1"/>
    </xf>
    <xf numFmtId="0" fontId="13" fillId="0" borderId="0" xfId="1" applyFont="1" applyAlignment="1">
      <alignment horizontal="center" vertical="center"/>
    </xf>
    <xf numFmtId="0" fontId="1" fillId="2" borderId="0" xfId="1" applyFill="1" applyAlignment="1">
      <alignment horizontal="left" vertical="center"/>
    </xf>
    <xf numFmtId="0" fontId="13" fillId="2" borderId="0" xfId="1" applyFont="1" applyFill="1" applyAlignment="1">
      <alignment horizontal="left" vertical="center"/>
    </xf>
    <xf numFmtId="0" fontId="14" fillId="3" borderId="0" xfId="1" applyFont="1" applyFill="1" applyAlignment="1">
      <alignment horizontal="left" vertical="top" wrapText="1"/>
    </xf>
    <xf numFmtId="0" fontId="15" fillId="3" borderId="0" xfId="1" applyFont="1" applyFill="1" applyAlignment="1">
      <alignment horizontal="center" vertical="center"/>
    </xf>
    <xf numFmtId="0" fontId="3" fillId="3" borderId="0" xfId="1" applyFont="1" applyFill="1" applyAlignment="1">
      <alignment horizontal="center" vertical="center"/>
    </xf>
    <xf numFmtId="0" fontId="32" fillId="3" borderId="0" xfId="1" applyFont="1" applyFill="1" applyAlignment="1">
      <alignment horizontal="left" vertical="center" textRotation="255" wrapText="1"/>
    </xf>
    <xf numFmtId="0" fontId="15" fillId="3" borderId="0" xfId="1" applyFont="1" applyFill="1" applyAlignment="1">
      <alignment horizontal="left" vertical="center"/>
    </xf>
    <xf numFmtId="0" fontId="1" fillId="3" borderId="0" xfId="1" applyFill="1" applyAlignment="1"/>
    <xf numFmtId="0" fontId="1" fillId="2" borderId="0" xfId="1" applyFill="1" applyAlignment="1">
      <alignment horizontal="left"/>
    </xf>
    <xf numFmtId="0" fontId="3" fillId="3" borderId="0" xfId="1" applyFont="1" applyFill="1" applyAlignment="1">
      <alignment horizontal="left" vertical="center"/>
    </xf>
    <xf numFmtId="0" fontId="3" fillId="0" borderId="0" xfId="1" applyFont="1" applyAlignment="1">
      <alignment horizontal="left" vertical="center"/>
    </xf>
    <xf numFmtId="0" fontId="41" fillId="0" borderId="0" xfId="0" applyFont="1" applyAlignment="1">
      <alignment horizontal="left" vertical="center"/>
    </xf>
    <xf numFmtId="177" fontId="42" fillId="0" borderId="0" xfId="0" applyNumberFormat="1" applyFont="1">
      <alignment vertical="center"/>
    </xf>
    <xf numFmtId="14" fontId="42" fillId="0" borderId="0" xfId="0" applyNumberFormat="1" applyFont="1">
      <alignment vertical="center"/>
    </xf>
    <xf numFmtId="0" fontId="42" fillId="0" borderId="0" xfId="0" applyFont="1">
      <alignment vertical="center"/>
    </xf>
    <xf numFmtId="178" fontId="42" fillId="0" borderId="0" xfId="0" applyNumberFormat="1" applyFont="1">
      <alignment vertical="center"/>
    </xf>
    <xf numFmtId="0" fontId="33" fillId="3" borderId="0" xfId="1" applyFont="1" applyFill="1" applyAlignment="1">
      <alignment vertical="center" wrapText="1"/>
    </xf>
    <xf numFmtId="0" fontId="1" fillId="0" borderId="0" xfId="1" applyAlignment="1">
      <alignment horizontal="left" vertical="center"/>
    </xf>
    <xf numFmtId="0" fontId="14" fillId="3" borderId="0" xfId="1" applyFont="1" applyFill="1" applyAlignment="1">
      <alignment vertical="center" wrapText="1"/>
    </xf>
    <xf numFmtId="178" fontId="0" fillId="0" borderId="0" xfId="0" applyNumberFormat="1">
      <alignment vertical="center"/>
    </xf>
    <xf numFmtId="0" fontId="14" fillId="0" borderId="0" xfId="1" applyFont="1" applyAlignment="1">
      <alignment vertical="center" wrapText="1"/>
    </xf>
    <xf numFmtId="49" fontId="1" fillId="4" borderId="14" xfId="1" applyNumberFormat="1" applyFill="1" applyBorder="1" applyAlignment="1" applyProtection="1">
      <alignment horizontal="right" vertical="center" wrapText="1"/>
      <protection locked="0"/>
    </xf>
    <xf numFmtId="49" fontId="1" fillId="0" borderId="14" xfId="1" applyNumberFormat="1" applyBorder="1" applyAlignment="1">
      <alignment horizontal="right" vertical="center" wrapText="1"/>
    </xf>
    <xf numFmtId="176" fontId="15" fillId="3" borderId="0" xfId="1" applyNumberFormat="1" applyFont="1" applyFill="1" applyAlignment="1">
      <alignment horizontal="left"/>
    </xf>
    <xf numFmtId="176" fontId="15" fillId="3" borderId="22" xfId="1" applyNumberFormat="1" applyFont="1" applyFill="1" applyBorder="1" applyAlignment="1">
      <alignment horizontal="center"/>
    </xf>
    <xf numFmtId="0" fontId="30" fillId="3" borderId="17" xfId="1" applyFont="1" applyFill="1" applyBorder="1" applyAlignment="1">
      <alignment vertical="center" wrapText="1"/>
    </xf>
    <xf numFmtId="0" fontId="3" fillId="3" borderId="0" xfId="1" applyFont="1" applyFill="1" applyAlignment="1">
      <alignment horizontal="left" vertical="center" wrapText="1"/>
    </xf>
    <xf numFmtId="0" fontId="48" fillId="2" borderId="0" xfId="1" applyFont="1" applyFill="1" applyAlignment="1"/>
    <xf numFmtId="0" fontId="33" fillId="2" borderId="0" xfId="1" applyFont="1" applyFill="1" applyAlignment="1">
      <alignment horizontal="left" vertical="center"/>
    </xf>
    <xf numFmtId="0" fontId="15" fillId="0" borderId="16" xfId="1" applyFont="1" applyBorder="1">
      <alignment vertical="center"/>
    </xf>
    <xf numFmtId="0" fontId="6" fillId="0" borderId="0" xfId="1" applyFont="1">
      <alignment vertical="center"/>
    </xf>
    <xf numFmtId="0" fontId="1" fillId="0" borderId="41" xfId="1" applyBorder="1" applyAlignment="1">
      <alignment horizontal="center" vertical="center"/>
    </xf>
    <xf numFmtId="49" fontId="1" fillId="0" borderId="2" xfId="1" applyNumberFormat="1" applyBorder="1">
      <alignment vertical="center"/>
    </xf>
    <xf numFmtId="49" fontId="15" fillId="0" borderId="41" xfId="1" applyNumberFormat="1" applyFont="1" applyBorder="1">
      <alignment vertical="center"/>
    </xf>
    <xf numFmtId="49" fontId="1" fillId="0" borderId="22" xfId="1" applyNumberFormat="1" applyBorder="1">
      <alignment vertical="center"/>
    </xf>
    <xf numFmtId="49" fontId="15" fillId="0" borderId="7" xfId="1" applyNumberFormat="1" applyFont="1" applyBorder="1">
      <alignment vertical="center"/>
    </xf>
    <xf numFmtId="0" fontId="15" fillId="2" borderId="16" xfId="1" applyFont="1" applyFill="1" applyBorder="1">
      <alignment vertical="center"/>
    </xf>
    <xf numFmtId="0" fontId="6" fillId="2" borderId="0" xfId="1" applyFont="1" applyFill="1">
      <alignment vertical="center"/>
    </xf>
    <xf numFmtId="49" fontId="1" fillId="2" borderId="2" xfId="1" applyNumberFormat="1" applyFill="1" applyBorder="1">
      <alignment vertical="center"/>
    </xf>
    <xf numFmtId="49" fontId="15" fillId="2" borderId="41" xfId="1" applyNumberFormat="1" applyFont="1" applyFill="1" applyBorder="1">
      <alignment vertical="center"/>
    </xf>
    <xf numFmtId="49" fontId="1" fillId="2" borderId="22" xfId="1" applyNumberFormat="1" applyFill="1" applyBorder="1">
      <alignment vertical="center"/>
    </xf>
    <xf numFmtId="49" fontId="15" fillId="2" borderId="7" xfId="1" applyNumberFormat="1" applyFont="1" applyFill="1" applyBorder="1">
      <alignment vertical="center"/>
    </xf>
    <xf numFmtId="49" fontId="1" fillId="4" borderId="0" xfId="1" applyNumberFormat="1" applyFill="1" applyAlignment="1" applyProtection="1">
      <alignment horizontal="center" vertical="center" wrapText="1"/>
      <protection locked="0"/>
    </xf>
    <xf numFmtId="0" fontId="13" fillId="2" borderId="1" xfId="1" applyFont="1" applyFill="1" applyBorder="1" applyAlignment="1">
      <alignment horizontal="center" vertical="center"/>
    </xf>
    <xf numFmtId="0" fontId="13" fillId="2" borderId="2" xfId="1" applyFont="1" applyFill="1" applyBorder="1" applyAlignment="1">
      <alignment horizontal="center" vertical="center"/>
    </xf>
    <xf numFmtId="0" fontId="13" fillId="2" borderId="41" xfId="1" applyFont="1" applyFill="1" applyBorder="1" applyAlignment="1">
      <alignment horizontal="center" vertical="center"/>
    </xf>
    <xf numFmtId="49" fontId="1" fillId="0" borderId="28" xfId="1" applyNumberFormat="1" applyBorder="1" applyAlignment="1">
      <alignment horizontal="center" vertical="center" wrapText="1"/>
    </xf>
    <xf numFmtId="49" fontId="1" fillId="0" borderId="14" xfId="1" applyNumberFormat="1" applyBorder="1" applyAlignment="1">
      <alignment horizontal="center" vertical="center" wrapText="1"/>
    </xf>
    <xf numFmtId="49" fontId="1" fillId="0" borderId="37" xfId="1" applyNumberFormat="1" applyBorder="1" applyAlignment="1">
      <alignment horizontal="center" vertical="center" wrapText="1"/>
    </xf>
    <xf numFmtId="0" fontId="40" fillId="3" borderId="0" xfId="1" applyFont="1" applyFill="1" applyAlignment="1">
      <alignment horizontal="left" wrapText="1"/>
    </xf>
    <xf numFmtId="0" fontId="40" fillId="0" borderId="15" xfId="1" applyFont="1" applyBorder="1" applyAlignment="1">
      <alignment horizontal="left" wrapText="1"/>
    </xf>
    <xf numFmtId="0" fontId="20" fillId="3" borderId="16" xfId="1" applyFont="1" applyFill="1" applyBorder="1" applyAlignment="1">
      <alignment horizontal="left" vertical="center" wrapText="1"/>
    </xf>
    <xf numFmtId="0" fontId="20" fillId="3" borderId="0" xfId="1" applyFont="1" applyFill="1" applyAlignment="1">
      <alignment horizontal="left" vertical="center" wrapText="1"/>
    </xf>
    <xf numFmtId="0" fontId="14" fillId="3" borderId="0" xfId="1" applyFont="1" applyFill="1" applyAlignment="1">
      <alignment vertical="top"/>
    </xf>
    <xf numFmtId="0" fontId="14" fillId="3" borderId="14" xfId="1" applyFont="1" applyFill="1" applyBorder="1" applyAlignment="1">
      <alignment vertical="top"/>
    </xf>
    <xf numFmtId="0" fontId="26" fillId="3" borderId="32" xfId="1" applyFont="1" applyFill="1" applyBorder="1" applyAlignment="1">
      <alignment horizontal="center" vertical="center"/>
    </xf>
    <xf numFmtId="0" fontId="26" fillId="3" borderId="33" xfId="1" applyFont="1" applyFill="1" applyBorder="1" applyAlignment="1">
      <alignment horizontal="center" vertical="center"/>
    </xf>
    <xf numFmtId="0" fontId="26" fillId="3" borderId="30" xfId="1" applyFont="1" applyFill="1" applyBorder="1" applyAlignment="1">
      <alignment horizontal="center" vertical="center"/>
    </xf>
    <xf numFmtId="0" fontId="26" fillId="3" borderId="31" xfId="1" applyFont="1" applyFill="1" applyBorder="1" applyAlignment="1">
      <alignment horizontal="center" vertical="center"/>
    </xf>
    <xf numFmtId="0" fontId="14" fillId="3" borderId="19" xfId="1" applyFont="1" applyFill="1" applyBorder="1" applyAlignment="1">
      <alignment vertical="center" wrapText="1"/>
    </xf>
    <xf numFmtId="0" fontId="14" fillId="3" borderId="20" xfId="1" applyFont="1" applyFill="1" applyBorder="1" applyAlignment="1">
      <alignment vertical="center" wrapText="1"/>
    </xf>
    <xf numFmtId="0" fontId="14" fillId="3" borderId="21" xfId="1" applyFont="1" applyFill="1" applyBorder="1" applyAlignment="1">
      <alignment vertical="center" wrapText="1"/>
    </xf>
    <xf numFmtId="0" fontId="14" fillId="3" borderId="18" xfId="1" applyFont="1" applyFill="1" applyBorder="1" applyAlignment="1">
      <alignment vertical="center" wrapText="1"/>
    </xf>
    <xf numFmtId="0" fontId="14" fillId="3" borderId="0" xfId="1" applyFont="1" applyFill="1" applyAlignment="1">
      <alignment vertical="center" wrapText="1"/>
    </xf>
    <xf numFmtId="0" fontId="14" fillId="3" borderId="26" xfId="1" applyFont="1" applyFill="1" applyBorder="1" applyAlignment="1">
      <alignment vertical="center" wrapText="1"/>
    </xf>
    <xf numFmtId="0" fontId="14" fillId="3" borderId="28" xfId="1" applyFont="1" applyFill="1" applyBorder="1" applyAlignment="1">
      <alignment vertical="center" wrapText="1"/>
    </xf>
    <xf numFmtId="0" fontId="14" fillId="3" borderId="14" xfId="1" applyFont="1" applyFill="1" applyBorder="1" applyAlignment="1">
      <alignment vertical="center" wrapText="1"/>
    </xf>
    <xf numFmtId="0" fontId="14" fillId="3" borderId="27" xfId="1" applyFont="1" applyFill="1" applyBorder="1" applyAlignment="1">
      <alignment vertical="center" wrapText="1"/>
    </xf>
    <xf numFmtId="0" fontId="15" fillId="3" borderId="0" xfId="1" applyFont="1" applyFill="1" applyAlignment="1">
      <alignment horizontal="left" vertical="top" wrapText="1"/>
    </xf>
    <xf numFmtId="0" fontId="1" fillId="3" borderId="29" xfId="1" applyFill="1" applyBorder="1" applyAlignment="1">
      <alignment horizontal="center" vertical="center"/>
    </xf>
    <xf numFmtId="0" fontId="13" fillId="2" borderId="0" xfId="1" applyFont="1" applyFill="1" applyAlignment="1">
      <alignment horizontal="center" vertical="center"/>
    </xf>
    <xf numFmtId="49" fontId="1" fillId="0" borderId="1" xfId="1" applyNumberFormat="1" applyBorder="1" applyAlignment="1">
      <alignment horizontal="center" vertical="center" wrapText="1"/>
    </xf>
    <xf numFmtId="49" fontId="1" fillId="0" borderId="2" xfId="1" applyNumberFormat="1" applyBorder="1" applyAlignment="1">
      <alignment horizontal="center" vertical="center" wrapText="1"/>
    </xf>
    <xf numFmtId="49" fontId="1" fillId="0" borderId="23" xfId="1" applyNumberFormat="1" applyBorder="1" applyAlignment="1">
      <alignment horizontal="center" vertical="center" wrapText="1"/>
    </xf>
    <xf numFmtId="49" fontId="1" fillId="0" borderId="22" xfId="1" applyNumberFormat="1" applyBorder="1" applyAlignment="1">
      <alignment horizontal="center" vertical="center" wrapText="1"/>
    </xf>
    <xf numFmtId="0" fontId="3" fillId="2" borderId="0" xfId="1" applyFont="1" applyFill="1" applyAlignment="1">
      <alignment horizontal="left" vertical="center" wrapText="1"/>
    </xf>
    <xf numFmtId="38" fontId="38" fillId="0" borderId="4" xfId="3" applyFont="1" applyFill="1" applyBorder="1" applyAlignment="1" applyProtection="1">
      <alignment horizontal="center" vertical="center" wrapText="1"/>
      <protection locked="0"/>
    </xf>
    <xf numFmtId="38" fontId="38" fillId="0" borderId="15" xfId="3" applyFont="1" applyFill="1" applyBorder="1" applyAlignment="1" applyProtection="1">
      <alignment horizontal="center" vertical="center" wrapText="1"/>
      <protection locked="0"/>
    </xf>
    <xf numFmtId="38" fontId="38" fillId="0" borderId="5" xfId="3" applyFont="1" applyFill="1" applyBorder="1" applyAlignment="1" applyProtection="1">
      <alignment horizontal="center" vertical="center" wrapText="1"/>
      <protection locked="0"/>
    </xf>
    <xf numFmtId="38" fontId="38" fillId="0" borderId="16" xfId="3" applyFont="1" applyFill="1" applyBorder="1" applyAlignment="1" applyProtection="1">
      <alignment horizontal="center" vertical="center" wrapText="1"/>
      <protection locked="0"/>
    </xf>
    <xf numFmtId="38" fontId="38" fillId="0" borderId="0" xfId="3" applyFont="1" applyFill="1" applyBorder="1" applyAlignment="1" applyProtection="1">
      <alignment horizontal="center" vertical="center" wrapText="1"/>
      <protection locked="0"/>
    </xf>
    <xf numFmtId="38" fontId="38" fillId="0" borderId="17" xfId="3" applyFont="1" applyFill="1" applyBorder="1" applyAlignment="1" applyProtection="1">
      <alignment horizontal="center" vertical="center" wrapText="1"/>
      <protection locked="0"/>
    </xf>
    <xf numFmtId="38" fontId="38" fillId="0" borderId="6" xfId="3" applyFont="1" applyFill="1" applyBorder="1" applyAlignment="1" applyProtection="1">
      <alignment horizontal="center" vertical="center" wrapText="1"/>
      <protection locked="0"/>
    </xf>
    <xf numFmtId="38" fontId="38" fillId="0" borderId="22" xfId="3" applyFont="1" applyFill="1" applyBorder="1" applyAlignment="1" applyProtection="1">
      <alignment horizontal="center" vertical="center" wrapText="1"/>
      <protection locked="0"/>
    </xf>
    <xf numFmtId="38" fontId="38" fillId="0" borderId="7" xfId="3" applyFont="1" applyFill="1" applyBorder="1" applyAlignment="1" applyProtection="1">
      <alignment horizontal="center" vertical="center" wrapText="1"/>
      <protection locked="0"/>
    </xf>
    <xf numFmtId="49" fontId="1" fillId="4" borderId="9" xfId="1" applyNumberFormat="1" applyFill="1" applyBorder="1" applyAlignment="1" applyProtection="1">
      <alignment horizontal="center" vertical="center" wrapText="1"/>
      <protection locked="0"/>
    </xf>
    <xf numFmtId="49" fontId="1" fillId="4" borderId="12" xfId="1" applyNumberFormat="1" applyFill="1" applyBorder="1" applyAlignment="1" applyProtection="1">
      <alignment horizontal="center" vertical="center" wrapText="1"/>
      <protection locked="0"/>
    </xf>
    <xf numFmtId="49" fontId="1" fillId="4" borderId="10" xfId="1" applyNumberFormat="1" applyFill="1" applyBorder="1" applyAlignment="1" applyProtection="1">
      <alignment horizontal="center" vertical="center" wrapText="1"/>
      <protection locked="0"/>
    </xf>
    <xf numFmtId="49" fontId="1" fillId="4" borderId="13" xfId="1" applyNumberFormat="1" applyFill="1" applyBorder="1" applyAlignment="1" applyProtection="1">
      <alignment horizontal="center" vertical="center" wrapText="1"/>
      <protection locked="0"/>
    </xf>
    <xf numFmtId="0" fontId="14" fillId="2" borderId="16" xfId="1" applyFont="1" applyFill="1" applyBorder="1" applyAlignment="1">
      <alignment horizontal="left" vertical="center"/>
    </xf>
    <xf numFmtId="0" fontId="14" fillId="2" borderId="0" xfId="1" applyFont="1" applyFill="1" applyAlignment="1">
      <alignment horizontal="left" vertical="center"/>
    </xf>
    <xf numFmtId="49" fontId="1" fillId="4" borderId="15" xfId="1" applyNumberFormat="1" applyFill="1" applyBorder="1" applyAlignment="1" applyProtection="1">
      <alignment horizontal="center" vertical="center" wrapText="1"/>
      <protection locked="0"/>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1" fillId="2" borderId="22" xfId="1" applyFill="1" applyBorder="1" applyAlignment="1">
      <alignment horizontal="center" vertical="center"/>
    </xf>
    <xf numFmtId="176" fontId="28" fillId="0" borderId="4" xfId="1" applyNumberFormat="1" applyFont="1" applyBorder="1" applyAlignment="1" applyProtection="1">
      <alignment horizontal="center" vertical="center"/>
      <protection locked="0"/>
    </xf>
    <xf numFmtId="176" fontId="28" fillId="0" borderId="15" xfId="1" applyNumberFormat="1" applyFont="1" applyBorder="1" applyAlignment="1" applyProtection="1">
      <alignment horizontal="center" vertical="center"/>
      <protection locked="0"/>
    </xf>
    <xf numFmtId="176" fontId="28" fillId="0" borderId="5" xfId="1" applyNumberFormat="1" applyFont="1" applyBorder="1" applyAlignment="1" applyProtection="1">
      <alignment horizontal="center" vertical="center"/>
      <protection locked="0"/>
    </xf>
    <xf numFmtId="176" fontId="28" fillId="0" borderId="6" xfId="1" applyNumberFormat="1" applyFont="1" applyBorder="1" applyAlignment="1" applyProtection="1">
      <alignment horizontal="center" vertical="center"/>
      <protection locked="0"/>
    </xf>
    <xf numFmtId="176" fontId="28" fillId="0" borderId="22" xfId="1" applyNumberFormat="1" applyFont="1" applyBorder="1" applyAlignment="1" applyProtection="1">
      <alignment horizontal="center" vertical="center"/>
      <protection locked="0"/>
    </xf>
    <xf numFmtId="176" fontId="28" fillId="0" borderId="7" xfId="1" applyNumberFormat="1" applyFont="1" applyBorder="1" applyAlignment="1" applyProtection="1">
      <alignment horizontal="center" vertical="center"/>
      <protection locked="0"/>
    </xf>
    <xf numFmtId="0" fontId="26" fillId="0" borderId="4" xfId="1" applyFont="1" applyBorder="1" applyAlignment="1" applyProtection="1">
      <alignment horizontal="center" vertical="center" wrapText="1"/>
      <protection locked="0"/>
    </xf>
    <xf numFmtId="0" fontId="26" fillId="0" borderId="15" xfId="1" applyFont="1" applyBorder="1" applyAlignment="1" applyProtection="1">
      <alignment horizontal="center" vertical="center" wrapText="1"/>
      <protection locked="0"/>
    </xf>
    <xf numFmtId="0" fontId="26" fillId="0" borderId="5" xfId="1" applyFont="1" applyBorder="1" applyAlignment="1" applyProtection="1">
      <alignment horizontal="center" vertical="center" wrapText="1"/>
      <protection locked="0"/>
    </xf>
    <xf numFmtId="0" fontId="26" fillId="0" borderId="6" xfId="1" applyFont="1" applyBorder="1" applyAlignment="1" applyProtection="1">
      <alignment horizontal="center" vertical="center" wrapText="1"/>
      <protection locked="0"/>
    </xf>
    <xf numFmtId="0" fontId="26" fillId="0" borderId="22" xfId="1" applyFont="1" applyBorder="1" applyAlignment="1" applyProtection="1">
      <alignment horizontal="center" vertical="center" wrapText="1"/>
      <protection locked="0"/>
    </xf>
    <xf numFmtId="0" fontId="26" fillId="0" borderId="7" xfId="1" applyFont="1" applyBorder="1" applyAlignment="1" applyProtection="1">
      <alignment horizontal="center" vertical="center" wrapText="1"/>
      <protection locked="0"/>
    </xf>
    <xf numFmtId="0" fontId="26" fillId="3" borderId="0" xfId="1" applyFont="1" applyFill="1" applyAlignment="1">
      <alignment horizontal="left" vertical="center"/>
    </xf>
    <xf numFmtId="0" fontId="1" fillId="2" borderId="0" xfId="1" applyFill="1" applyAlignment="1">
      <alignment horizontal="center" vertical="center"/>
    </xf>
    <xf numFmtId="0" fontId="39" fillId="3" borderId="0" xfId="1" applyFont="1" applyFill="1" applyAlignment="1">
      <alignment horizontal="left" vertical="center"/>
    </xf>
    <xf numFmtId="49" fontId="1" fillId="4" borderId="0" xfId="1" applyNumberFormat="1" applyFill="1" applyAlignment="1" applyProtection="1">
      <alignment horizontal="left" vertical="center" wrapText="1"/>
      <protection locked="0"/>
    </xf>
    <xf numFmtId="49" fontId="1" fillId="4" borderId="14" xfId="1" applyNumberFormat="1" applyFill="1" applyBorder="1" applyAlignment="1" applyProtection="1">
      <alignment horizontal="left" vertical="center" wrapText="1"/>
      <protection locked="0"/>
    </xf>
    <xf numFmtId="49" fontId="1" fillId="4" borderId="2" xfId="1" applyNumberFormat="1" applyFill="1" applyBorder="1" applyAlignment="1" applyProtection="1">
      <alignment horizontal="center" vertical="center" wrapText="1"/>
      <protection locked="0"/>
    </xf>
    <xf numFmtId="49" fontId="1" fillId="4" borderId="22" xfId="1" applyNumberFormat="1" applyFill="1" applyBorder="1" applyAlignment="1" applyProtection="1">
      <alignment horizontal="center" vertical="center" wrapText="1"/>
      <protection locked="0"/>
    </xf>
    <xf numFmtId="49" fontId="1" fillId="4" borderId="1" xfId="1" applyNumberFormat="1" applyFill="1" applyBorder="1" applyAlignment="1" applyProtection="1">
      <alignment horizontal="center" vertical="center" wrapText="1"/>
      <protection locked="0"/>
    </xf>
    <xf numFmtId="49" fontId="1" fillId="4" borderId="23" xfId="1" applyNumberFormat="1" applyFill="1" applyBorder="1" applyAlignment="1" applyProtection="1">
      <alignment horizontal="center" vertical="center" wrapText="1"/>
      <protection locked="0"/>
    </xf>
    <xf numFmtId="0" fontId="20" fillId="2" borderId="0" xfId="1" applyFont="1" applyFill="1" applyAlignment="1">
      <alignment horizontal="center" vertical="center"/>
    </xf>
    <xf numFmtId="0" fontId="14" fillId="2" borderId="0" xfId="1" applyFont="1" applyFill="1" applyAlignment="1">
      <alignment horizontal="left" vertical="top" wrapText="1"/>
    </xf>
    <xf numFmtId="0" fontId="14" fillId="2" borderId="0" xfId="1" applyFont="1" applyFill="1" applyAlignment="1">
      <alignment horizontal="left" vertical="top"/>
    </xf>
    <xf numFmtId="0" fontId="14" fillId="2" borderId="0" xfId="1" applyFont="1" applyFill="1" applyAlignment="1">
      <alignment horizontal="left"/>
    </xf>
    <xf numFmtId="0" fontId="24" fillId="2" borderId="4" xfId="1" applyFont="1" applyFill="1" applyBorder="1" applyAlignment="1">
      <alignment horizontal="center" vertical="center"/>
    </xf>
    <xf numFmtId="0" fontId="24" fillId="2" borderId="5" xfId="1" applyFont="1" applyFill="1" applyBorder="1" applyAlignment="1">
      <alignment horizontal="center" vertical="center"/>
    </xf>
    <xf numFmtId="0" fontId="24" fillId="2" borderId="6" xfId="1" applyFont="1" applyFill="1" applyBorder="1" applyAlignment="1">
      <alignment horizontal="center" vertical="center"/>
    </xf>
    <xf numFmtId="0" fontId="24" fillId="2" borderId="7" xfId="1" applyFont="1" applyFill="1" applyBorder="1" applyAlignment="1">
      <alignment horizontal="center" vertical="center"/>
    </xf>
    <xf numFmtId="0" fontId="7" fillId="2" borderId="0" xfId="1" applyFont="1" applyFill="1" applyAlignment="1">
      <alignment horizontal="center" vertical="center"/>
    </xf>
    <xf numFmtId="20" fontId="17" fillId="0" borderId="0" xfId="1" applyNumberFormat="1" applyFont="1" applyAlignment="1" applyProtection="1">
      <alignment horizontal="center" vertical="center"/>
      <protection locked="0"/>
    </xf>
    <xf numFmtId="0" fontId="9" fillId="2" borderId="0" xfId="1" applyFont="1" applyFill="1" applyAlignment="1">
      <alignment horizontal="center" vertical="center"/>
    </xf>
    <xf numFmtId="49" fontId="1" fillId="4" borderId="8" xfId="1" applyNumberFormat="1" applyFill="1" applyBorder="1" applyAlignment="1" applyProtection="1">
      <alignment horizontal="center" vertical="center" wrapText="1"/>
      <protection locked="0"/>
    </xf>
    <xf numFmtId="49" fontId="1" fillId="4" borderId="11" xfId="1" applyNumberFormat="1" applyFill="1" applyBorder="1" applyAlignment="1" applyProtection="1">
      <alignment horizontal="center" vertical="center" wrapText="1"/>
      <protection locked="0"/>
    </xf>
    <xf numFmtId="0" fontId="15" fillId="0" borderId="0" xfId="1" applyFont="1" applyAlignment="1">
      <alignment horizontal="left" vertical="top" wrapText="1"/>
    </xf>
    <xf numFmtId="0" fontId="1" fillId="0" borderId="19" xfId="1" applyBorder="1" applyAlignment="1">
      <alignment horizontal="center" vertical="center"/>
    </xf>
    <xf numFmtId="0" fontId="1" fillId="0" borderId="20" xfId="1" applyBorder="1" applyAlignment="1">
      <alignment horizontal="center" vertical="center"/>
    </xf>
    <xf numFmtId="0" fontId="1" fillId="0" borderId="21" xfId="1" applyBorder="1" applyAlignment="1">
      <alignment horizontal="center" vertical="center"/>
    </xf>
    <xf numFmtId="0" fontId="1" fillId="0" borderId="18" xfId="1" applyBorder="1" applyAlignment="1">
      <alignment horizontal="center" vertical="center"/>
    </xf>
    <xf numFmtId="0" fontId="1" fillId="0" borderId="0" xfId="1" applyAlignment="1">
      <alignment horizontal="center" vertical="center"/>
    </xf>
    <xf numFmtId="0" fontId="1" fillId="0" borderId="26" xfId="1" applyBorder="1" applyAlignment="1">
      <alignment horizontal="center" vertical="center"/>
    </xf>
    <xf numFmtId="0" fontId="1" fillId="0" borderId="28" xfId="1" applyBorder="1" applyAlignment="1">
      <alignment horizontal="center" vertical="center"/>
    </xf>
    <xf numFmtId="0" fontId="1" fillId="0" borderId="14" xfId="1" applyBorder="1" applyAlignment="1">
      <alignment horizontal="center" vertical="center"/>
    </xf>
    <xf numFmtId="0" fontId="1" fillId="0" borderId="27" xfId="1" applyBorder="1" applyAlignment="1">
      <alignment horizontal="center" vertical="center"/>
    </xf>
    <xf numFmtId="0" fontId="13" fillId="0" borderId="20" xfId="1" applyFont="1" applyBorder="1" applyAlignment="1">
      <alignment horizontal="center" vertical="center"/>
    </xf>
    <xf numFmtId="38" fontId="38" fillId="0" borderId="4" xfId="3" applyFont="1" applyFill="1" applyBorder="1" applyAlignment="1" applyProtection="1">
      <alignment horizontal="center" vertical="center" wrapText="1"/>
    </xf>
    <xf numFmtId="38" fontId="38" fillId="0" borderId="15" xfId="3" applyFont="1" applyFill="1" applyBorder="1" applyAlignment="1" applyProtection="1">
      <alignment horizontal="center" vertical="center" wrapText="1"/>
    </xf>
    <xf numFmtId="38" fontId="38" fillId="0" borderId="5" xfId="3" applyFont="1" applyFill="1" applyBorder="1" applyAlignment="1" applyProtection="1">
      <alignment horizontal="center" vertical="center" wrapText="1"/>
    </xf>
    <xf numFmtId="38" fontId="38" fillId="0" borderId="16" xfId="3" applyFont="1" applyFill="1" applyBorder="1" applyAlignment="1" applyProtection="1">
      <alignment horizontal="center" vertical="center" wrapText="1"/>
    </xf>
    <xf numFmtId="38" fontId="38" fillId="0" borderId="0" xfId="3" applyFont="1" applyFill="1" applyBorder="1" applyAlignment="1" applyProtection="1">
      <alignment horizontal="center" vertical="center" wrapText="1"/>
    </xf>
    <xf numFmtId="38" fontId="38" fillId="0" borderId="17" xfId="3" applyFont="1" applyFill="1" applyBorder="1" applyAlignment="1" applyProtection="1">
      <alignment horizontal="center" vertical="center" wrapText="1"/>
    </xf>
    <xf numFmtId="38" fontId="38" fillId="0" borderId="6" xfId="3" applyFont="1" applyFill="1" applyBorder="1" applyAlignment="1" applyProtection="1">
      <alignment horizontal="center" vertical="center" wrapText="1"/>
    </xf>
    <xf numFmtId="38" fontId="38" fillId="0" borderId="22" xfId="3" applyFont="1" applyFill="1" applyBorder="1" applyAlignment="1" applyProtection="1">
      <alignment horizontal="center" vertical="center" wrapText="1"/>
    </xf>
    <xf numFmtId="38" fontId="38" fillId="0" borderId="7" xfId="3" applyFont="1" applyFill="1" applyBorder="1" applyAlignment="1" applyProtection="1">
      <alignment horizontal="center" vertical="center" wrapText="1"/>
    </xf>
    <xf numFmtId="0" fontId="38" fillId="0" borderId="4" xfId="1" applyFont="1" applyBorder="1" applyAlignment="1">
      <alignment horizontal="center" vertical="center"/>
    </xf>
    <xf numFmtId="0" fontId="38" fillId="0" borderId="15" xfId="1" applyFont="1" applyBorder="1" applyAlignment="1">
      <alignment horizontal="center" vertical="center"/>
    </xf>
    <xf numFmtId="0" fontId="38" fillId="0" borderId="5" xfId="1" applyFont="1" applyBorder="1" applyAlignment="1">
      <alignment horizontal="center" vertical="center"/>
    </xf>
    <xf numFmtId="0" fontId="38" fillId="0" borderId="16" xfId="1" applyFont="1" applyBorder="1" applyAlignment="1">
      <alignment horizontal="center" vertical="center"/>
    </xf>
    <xf numFmtId="0" fontId="38" fillId="0" borderId="0" xfId="1" applyFont="1" applyAlignment="1">
      <alignment horizontal="center" vertical="center"/>
    </xf>
    <xf numFmtId="0" fontId="38" fillId="0" borderId="17" xfId="1" applyFont="1" applyBorder="1" applyAlignment="1">
      <alignment horizontal="center" vertical="center"/>
    </xf>
    <xf numFmtId="0" fontId="38" fillId="0" borderId="6" xfId="1" applyFont="1" applyBorder="1" applyAlignment="1">
      <alignment horizontal="center" vertical="center"/>
    </xf>
    <xf numFmtId="0" fontId="38" fillId="0" borderId="22" xfId="1" applyFont="1" applyBorder="1" applyAlignment="1">
      <alignment horizontal="center" vertical="center"/>
    </xf>
    <xf numFmtId="0" fontId="38" fillId="0" borderId="7" xfId="1" applyFont="1" applyBorder="1" applyAlignment="1">
      <alignment horizontal="center" vertical="center"/>
    </xf>
    <xf numFmtId="38" fontId="38" fillId="0" borderId="4" xfId="3" applyFont="1" applyFill="1" applyBorder="1" applyAlignment="1" applyProtection="1">
      <alignment horizontal="center" vertical="center"/>
    </xf>
    <xf numFmtId="38" fontId="38" fillId="0" borderId="15" xfId="3" applyFont="1" applyFill="1" applyBorder="1" applyAlignment="1" applyProtection="1">
      <alignment horizontal="center" vertical="center"/>
    </xf>
    <xf numFmtId="38" fontId="38" fillId="0" borderId="5" xfId="3" applyFont="1" applyFill="1" applyBorder="1" applyAlignment="1" applyProtection="1">
      <alignment horizontal="center" vertical="center"/>
    </xf>
    <xf numFmtId="38" fontId="38" fillId="0" borderId="16" xfId="3" applyFont="1" applyFill="1" applyBorder="1" applyAlignment="1" applyProtection="1">
      <alignment horizontal="center" vertical="center"/>
    </xf>
    <xf numFmtId="38" fontId="38" fillId="0" borderId="0" xfId="3" applyFont="1" applyFill="1" applyBorder="1" applyAlignment="1" applyProtection="1">
      <alignment horizontal="center" vertical="center"/>
    </xf>
    <xf numFmtId="38" fontId="38" fillId="0" borderId="17" xfId="3" applyFont="1" applyFill="1" applyBorder="1" applyAlignment="1" applyProtection="1">
      <alignment horizontal="center" vertical="center"/>
    </xf>
    <xf numFmtId="38" fontId="38" fillId="0" borderId="6" xfId="3" applyFont="1" applyFill="1" applyBorder="1" applyAlignment="1" applyProtection="1">
      <alignment horizontal="center" vertical="center"/>
    </xf>
    <xf numFmtId="38" fontId="38" fillId="0" borderId="22" xfId="3" applyFont="1" applyFill="1" applyBorder="1" applyAlignment="1" applyProtection="1">
      <alignment horizontal="center" vertical="center"/>
    </xf>
    <xf numFmtId="38" fontId="38" fillId="0" borderId="7" xfId="3" applyFont="1" applyFill="1" applyBorder="1" applyAlignment="1" applyProtection="1">
      <alignment horizontal="center" vertical="center"/>
    </xf>
    <xf numFmtId="0" fontId="18" fillId="0" borderId="0" xfId="1" applyFont="1" applyAlignment="1">
      <alignment horizontal="center" vertical="center"/>
    </xf>
    <xf numFmtId="0" fontId="28" fillId="0" borderId="16" xfId="1" applyFont="1" applyBorder="1" applyAlignment="1">
      <alignment horizontal="left"/>
    </xf>
    <xf numFmtId="0" fontId="28" fillId="0" borderId="0" xfId="1" applyFont="1" applyAlignment="1">
      <alignment horizontal="left"/>
    </xf>
    <xf numFmtId="0" fontId="6" fillId="0" borderId="19" xfId="1" applyFont="1" applyBorder="1" applyAlignment="1">
      <alignment horizontal="left" vertical="top"/>
    </xf>
    <xf numFmtId="0" fontId="6" fillId="0" borderId="20" xfId="1" applyFont="1" applyBorder="1" applyAlignment="1">
      <alignment horizontal="left" vertical="top"/>
    </xf>
    <xf numFmtId="0" fontId="6" fillId="0" borderId="21" xfId="1" applyFont="1" applyBorder="1" applyAlignment="1">
      <alignment horizontal="left" vertical="top"/>
    </xf>
    <xf numFmtId="0" fontId="6" fillId="0" borderId="19" xfId="1" applyFont="1" applyBorder="1" applyAlignment="1">
      <alignment horizontal="left" vertical="top" wrapText="1"/>
    </xf>
    <xf numFmtId="0" fontId="6" fillId="0" borderId="20" xfId="1" applyFont="1" applyBorder="1" applyAlignment="1">
      <alignment horizontal="left" vertical="top" wrapText="1"/>
    </xf>
    <xf numFmtId="0" fontId="6" fillId="0" borderId="21" xfId="1" applyFont="1" applyBorder="1" applyAlignment="1">
      <alignment horizontal="left" vertical="top" wrapText="1"/>
    </xf>
    <xf numFmtId="0" fontId="23" fillId="0" borderId="19" xfId="1" applyFont="1" applyBorder="1" applyAlignment="1">
      <alignment horizontal="center" vertical="center" wrapText="1"/>
    </xf>
    <xf numFmtId="0" fontId="23" fillId="0" borderId="20" xfId="1" applyFont="1" applyBorder="1" applyAlignment="1">
      <alignment horizontal="center" vertical="center" wrapText="1"/>
    </xf>
    <xf numFmtId="0" fontId="23" fillId="0" borderId="21" xfId="1" applyFont="1" applyBorder="1" applyAlignment="1">
      <alignment horizontal="center" vertical="center" wrapText="1"/>
    </xf>
    <xf numFmtId="0" fontId="23" fillId="0" borderId="18" xfId="1" applyFont="1" applyBorder="1" applyAlignment="1">
      <alignment horizontal="center" vertical="center" wrapText="1"/>
    </xf>
    <xf numFmtId="0" fontId="23" fillId="0" borderId="0" xfId="1" applyFont="1" applyAlignment="1">
      <alignment horizontal="center" vertical="center" wrapText="1"/>
    </xf>
    <xf numFmtId="0" fontId="23" fillId="0" borderId="26" xfId="1" applyFont="1" applyBorder="1" applyAlignment="1">
      <alignment horizontal="center" vertical="center" wrapText="1"/>
    </xf>
    <xf numFmtId="0" fontId="23" fillId="0" borderId="28" xfId="1" applyFont="1" applyBorder="1" applyAlignment="1">
      <alignment horizontal="center" vertical="center" wrapText="1"/>
    </xf>
    <xf numFmtId="0" fontId="23" fillId="0" borderId="14" xfId="1" applyFont="1" applyBorder="1" applyAlignment="1">
      <alignment horizontal="center" vertical="center" wrapText="1"/>
    </xf>
    <xf numFmtId="0" fontId="23" fillId="0" borderId="27" xfId="1" applyFont="1" applyBorder="1" applyAlignment="1">
      <alignment horizontal="center" vertical="center" wrapText="1"/>
    </xf>
    <xf numFmtId="49" fontId="6" fillId="0" borderId="18" xfId="1" applyNumberFormat="1" applyFont="1" applyBorder="1" applyAlignment="1">
      <alignment horizontal="left" vertical="center" wrapText="1"/>
    </xf>
    <xf numFmtId="49" fontId="6" fillId="0" borderId="0" xfId="1" applyNumberFormat="1" applyFont="1" applyAlignment="1">
      <alignment horizontal="left" vertical="center" wrapText="1"/>
    </xf>
    <xf numFmtId="49" fontId="6" fillId="0" borderId="26" xfId="1" applyNumberFormat="1" applyFont="1" applyBorder="1" applyAlignment="1">
      <alignment horizontal="left" vertical="center" wrapText="1"/>
    </xf>
    <xf numFmtId="49" fontId="6" fillId="0" borderId="28" xfId="1" applyNumberFormat="1" applyFont="1" applyBorder="1" applyAlignment="1">
      <alignment horizontal="left" vertical="center" wrapText="1"/>
    </xf>
    <xf numFmtId="49" fontId="6" fillId="0" borderId="14" xfId="1" applyNumberFormat="1" applyFont="1" applyBorder="1" applyAlignment="1">
      <alignment horizontal="left" vertical="center" wrapText="1"/>
    </xf>
    <xf numFmtId="49" fontId="6" fillId="0" borderId="27" xfId="1" applyNumberFormat="1" applyFont="1" applyBorder="1" applyAlignment="1">
      <alignment horizontal="left" vertical="center" wrapText="1"/>
    </xf>
    <xf numFmtId="0" fontId="14" fillId="0" borderId="0" xfId="1" applyFont="1" applyAlignment="1">
      <alignment vertical="top"/>
    </xf>
    <xf numFmtId="0" fontId="14" fillId="0" borderId="14" xfId="1" applyFont="1" applyBorder="1" applyAlignment="1">
      <alignment vertical="top"/>
    </xf>
    <xf numFmtId="179" fontId="6" fillId="0" borderId="18" xfId="1" applyNumberFormat="1" applyFont="1" applyBorder="1" applyAlignment="1">
      <alignment horizontal="left" vertical="center" wrapText="1"/>
    </xf>
    <xf numFmtId="179" fontId="6" fillId="0" borderId="0" xfId="1" applyNumberFormat="1" applyFont="1" applyAlignment="1">
      <alignment horizontal="left" vertical="center" wrapText="1"/>
    </xf>
    <xf numFmtId="179" fontId="6" fillId="0" borderId="26" xfId="1" applyNumberFormat="1" applyFont="1" applyBorder="1" applyAlignment="1">
      <alignment horizontal="left" vertical="center" wrapText="1"/>
    </xf>
    <xf numFmtId="179" fontId="6" fillId="0" borderId="28" xfId="1" applyNumberFormat="1" applyFont="1" applyBorder="1" applyAlignment="1">
      <alignment horizontal="left" vertical="center" wrapText="1"/>
    </xf>
    <xf numFmtId="179" fontId="6" fillId="0" borderId="14" xfId="1" applyNumberFormat="1" applyFont="1" applyBorder="1" applyAlignment="1">
      <alignment horizontal="left" vertical="center" wrapText="1"/>
    </xf>
    <xf numFmtId="179" fontId="6" fillId="0" borderId="27" xfId="1" applyNumberFormat="1" applyFont="1" applyBorder="1" applyAlignment="1">
      <alignment horizontal="left" vertical="center" wrapText="1"/>
    </xf>
    <xf numFmtId="0" fontId="14" fillId="0" borderId="19" xfId="1" applyFont="1" applyBorder="1" applyAlignment="1">
      <alignment vertical="center" wrapText="1"/>
    </xf>
    <xf numFmtId="0" fontId="14" fillId="0" borderId="20" xfId="1" applyFont="1" applyBorder="1" applyAlignment="1">
      <alignment vertical="center" wrapText="1"/>
    </xf>
    <xf numFmtId="0" fontId="14" fillId="0" borderId="21" xfId="1" applyFont="1" applyBorder="1" applyAlignment="1">
      <alignment vertical="center" wrapText="1"/>
    </xf>
    <xf numFmtId="0" fontId="14" fillId="0" borderId="18" xfId="1" applyFont="1" applyBorder="1" applyAlignment="1">
      <alignment vertical="center" wrapText="1"/>
    </xf>
    <xf numFmtId="0" fontId="14" fillId="0" borderId="0" xfId="1" applyFont="1" applyAlignment="1">
      <alignment vertical="center" wrapText="1"/>
    </xf>
    <xf numFmtId="0" fontId="14" fillId="0" borderId="26" xfId="1" applyFont="1" applyBorder="1" applyAlignment="1">
      <alignment vertical="center" wrapText="1"/>
    </xf>
    <xf numFmtId="0" fontId="14" fillId="0" borderId="28" xfId="1" applyFont="1" applyBorder="1" applyAlignment="1">
      <alignment vertical="center" wrapText="1"/>
    </xf>
    <xf numFmtId="0" fontId="14" fillId="0" borderId="14" xfId="1" applyFont="1" applyBorder="1" applyAlignment="1">
      <alignment vertical="center" wrapText="1"/>
    </xf>
    <xf numFmtId="0" fontId="14" fillId="0" borderId="27" xfId="1" applyFont="1" applyBorder="1" applyAlignment="1">
      <alignment vertical="center" wrapText="1"/>
    </xf>
    <xf numFmtId="0" fontId="6" fillId="2" borderId="19" xfId="1" applyFont="1" applyFill="1" applyBorder="1" applyAlignment="1">
      <alignment horizontal="left" vertical="top"/>
    </xf>
    <xf numFmtId="0" fontId="6" fillId="2" borderId="20" xfId="1" applyFont="1" applyFill="1" applyBorder="1" applyAlignment="1">
      <alignment horizontal="left" vertical="top"/>
    </xf>
    <xf numFmtId="0" fontId="6" fillId="2" borderId="21" xfId="1" applyFont="1" applyFill="1" applyBorder="1" applyAlignment="1">
      <alignment horizontal="left" vertical="top"/>
    </xf>
    <xf numFmtId="0" fontId="6" fillId="2" borderId="19" xfId="1" applyFont="1" applyFill="1" applyBorder="1" applyAlignment="1">
      <alignment horizontal="left" vertical="top" wrapText="1"/>
    </xf>
    <xf numFmtId="0" fontId="6" fillId="2" borderId="20" xfId="1" applyFont="1" applyFill="1" applyBorder="1" applyAlignment="1">
      <alignment horizontal="left" vertical="top" wrapText="1"/>
    </xf>
    <xf numFmtId="0" fontId="6" fillId="2" borderId="21" xfId="1" applyFont="1" applyFill="1" applyBorder="1" applyAlignment="1">
      <alignment horizontal="left" vertical="top" wrapText="1"/>
    </xf>
    <xf numFmtId="49" fontId="6" fillId="2" borderId="18" xfId="1" applyNumberFormat="1" applyFont="1" applyFill="1" applyBorder="1" applyAlignment="1" applyProtection="1">
      <alignment horizontal="left" vertical="center" wrapText="1"/>
      <protection locked="0"/>
    </xf>
    <xf numFmtId="49" fontId="6" fillId="2" borderId="0" xfId="1" applyNumberFormat="1" applyFont="1" applyFill="1" applyAlignment="1" applyProtection="1">
      <alignment horizontal="left" vertical="center" wrapText="1"/>
      <protection locked="0"/>
    </xf>
    <xf numFmtId="49" fontId="6" fillId="2" borderId="26" xfId="1" applyNumberFormat="1" applyFont="1" applyFill="1" applyBorder="1" applyAlignment="1" applyProtection="1">
      <alignment horizontal="left" vertical="center" wrapText="1"/>
      <protection locked="0"/>
    </xf>
    <xf numFmtId="49" fontId="6" fillId="2" borderId="28" xfId="1" applyNumberFormat="1" applyFont="1" applyFill="1" applyBorder="1" applyAlignment="1" applyProtection="1">
      <alignment horizontal="left" vertical="center" wrapText="1"/>
      <protection locked="0"/>
    </xf>
    <xf numFmtId="49" fontId="6" fillId="2" borderId="14" xfId="1" applyNumberFormat="1" applyFont="1" applyFill="1" applyBorder="1" applyAlignment="1" applyProtection="1">
      <alignment horizontal="left" vertical="center" wrapText="1"/>
      <protection locked="0"/>
    </xf>
    <xf numFmtId="49" fontId="6" fillId="2" borderId="27" xfId="1" applyNumberFormat="1" applyFont="1" applyFill="1" applyBorder="1" applyAlignment="1" applyProtection="1">
      <alignment horizontal="left" vertical="center" wrapText="1"/>
      <protection locked="0"/>
    </xf>
    <xf numFmtId="49" fontId="1" fillId="0" borderId="0" xfId="1" applyNumberFormat="1" applyAlignment="1">
      <alignment horizontal="left" vertical="center" wrapText="1"/>
    </xf>
    <xf numFmtId="49" fontId="1" fillId="0" borderId="14" xfId="1" applyNumberFormat="1" applyBorder="1" applyAlignment="1">
      <alignment horizontal="left" vertical="center" wrapText="1"/>
    </xf>
    <xf numFmtId="0" fontId="13" fillId="0" borderId="0" xfId="1" applyFont="1" applyAlignment="1">
      <alignment horizontal="left" vertical="top" wrapText="1"/>
    </xf>
    <xf numFmtId="0" fontId="3" fillId="0" borderId="4" xfId="1" applyFont="1" applyBorder="1" applyAlignment="1">
      <alignment horizontal="center" vertical="center"/>
    </xf>
    <xf numFmtId="0" fontId="3" fillId="0" borderId="15" xfId="1" applyFont="1" applyBorder="1" applyAlignment="1">
      <alignment horizontal="center" vertical="center"/>
    </xf>
    <xf numFmtId="0" fontId="3" fillId="0" borderId="25" xfId="1" applyFont="1" applyBorder="1" applyAlignment="1">
      <alignment horizontal="center" vertical="center"/>
    </xf>
    <xf numFmtId="0" fontId="3" fillId="0" borderId="6" xfId="1" applyFont="1" applyBorder="1" applyAlignment="1">
      <alignment horizontal="center" vertical="center"/>
    </xf>
    <xf numFmtId="0" fontId="3" fillId="0" borderId="22" xfId="1" applyFont="1" applyBorder="1" applyAlignment="1">
      <alignment horizontal="center" vertical="center"/>
    </xf>
    <xf numFmtId="0" fontId="3" fillId="0" borderId="24" xfId="1" applyFont="1" applyBorder="1" applyAlignment="1">
      <alignment horizontal="center" vertical="center"/>
    </xf>
    <xf numFmtId="0" fontId="3" fillId="0" borderId="32" xfId="1" applyFont="1" applyBorder="1" applyAlignment="1">
      <alignment horizontal="center" vertical="center"/>
    </xf>
    <xf numFmtId="0" fontId="3" fillId="0" borderId="33" xfId="1" applyFont="1" applyBorder="1" applyAlignment="1">
      <alignment horizontal="center" vertical="center"/>
    </xf>
    <xf numFmtId="0" fontId="3" fillId="0" borderId="34" xfId="1" applyFont="1" applyBorder="1" applyAlignment="1">
      <alignment horizontal="center" vertical="center"/>
    </xf>
    <xf numFmtId="0" fontId="26" fillId="0" borderId="32" xfId="1" applyFont="1" applyBorder="1" applyAlignment="1">
      <alignment horizontal="center" vertical="center"/>
    </xf>
    <xf numFmtId="0" fontId="26" fillId="0" borderId="33" xfId="1" applyFont="1" applyBorder="1" applyAlignment="1">
      <alignment horizontal="center" vertical="center"/>
    </xf>
    <xf numFmtId="0" fontId="26" fillId="0" borderId="40" xfId="1" applyFont="1" applyBorder="1" applyAlignment="1">
      <alignment horizontal="center" vertical="center"/>
    </xf>
    <xf numFmtId="0" fontId="3" fillId="0" borderId="30" xfId="1" applyFont="1" applyBorder="1" applyAlignment="1">
      <alignment horizontal="center" vertical="center"/>
    </xf>
    <xf numFmtId="0" fontId="3" fillId="0" borderId="31" xfId="1" applyFont="1" applyBorder="1" applyAlignment="1">
      <alignment horizontal="center" vertical="center"/>
    </xf>
    <xf numFmtId="0" fontId="3" fillId="0" borderId="35" xfId="1" applyFont="1" applyBorder="1" applyAlignment="1">
      <alignment horizontal="center" vertical="center"/>
    </xf>
    <xf numFmtId="0" fontId="26" fillId="0" borderId="30" xfId="1" applyFont="1" applyBorder="1" applyAlignment="1">
      <alignment horizontal="center" vertical="center"/>
    </xf>
    <xf numFmtId="0" fontId="26" fillId="0" borderId="31" xfId="1" applyFont="1" applyBorder="1" applyAlignment="1">
      <alignment horizontal="center" vertical="center"/>
    </xf>
    <xf numFmtId="0" fontId="26" fillId="0" borderId="39" xfId="1" applyFont="1" applyBorder="1" applyAlignment="1">
      <alignment horizontal="center" vertical="center"/>
    </xf>
    <xf numFmtId="49" fontId="1" fillId="0" borderId="15" xfId="1" applyNumberFormat="1" applyBorder="1" applyAlignment="1">
      <alignment horizontal="center" vertical="center" wrapText="1"/>
    </xf>
    <xf numFmtId="0" fontId="39" fillId="0" borderId="0" xfId="1" applyFont="1" applyAlignment="1">
      <alignment horizontal="left" vertical="center"/>
    </xf>
    <xf numFmtId="0" fontId="26" fillId="0" borderId="0" xfId="1" applyFont="1" applyAlignment="1">
      <alignment horizontal="left" vertical="center"/>
    </xf>
    <xf numFmtId="176" fontId="28" fillId="0" borderId="4" xfId="1" applyNumberFormat="1" applyFont="1" applyBorder="1" applyAlignment="1">
      <alignment horizontal="center" vertical="center"/>
    </xf>
    <xf numFmtId="176" fontId="28" fillId="0" borderId="15" xfId="1" applyNumberFormat="1" applyFont="1" applyBorder="1" applyAlignment="1">
      <alignment horizontal="center" vertical="center"/>
    </xf>
    <xf numFmtId="176" fontId="28" fillId="0" borderId="5" xfId="1" applyNumberFormat="1" applyFont="1" applyBorder="1" applyAlignment="1">
      <alignment horizontal="center" vertical="center"/>
    </xf>
    <xf numFmtId="176" fontId="28" fillId="0" borderId="6" xfId="1" applyNumberFormat="1" applyFont="1" applyBorder="1" applyAlignment="1">
      <alignment horizontal="center" vertical="center"/>
    </xf>
    <xf numFmtId="176" fontId="28" fillId="0" borderId="22" xfId="1" applyNumberFormat="1" applyFont="1" applyBorder="1" applyAlignment="1">
      <alignment horizontal="center" vertical="center"/>
    </xf>
    <xf numFmtId="176" fontId="28" fillId="0" borderId="7" xfId="1" applyNumberFormat="1" applyFont="1" applyBorder="1" applyAlignment="1">
      <alignment horizontal="center" vertical="center"/>
    </xf>
    <xf numFmtId="0" fontId="26" fillId="0" borderId="4" xfId="1" applyFont="1" applyBorder="1" applyAlignment="1">
      <alignment horizontal="center" vertical="center" wrapText="1"/>
    </xf>
    <xf numFmtId="0" fontId="26" fillId="0" borderId="15" xfId="1" applyFont="1" applyBorder="1" applyAlignment="1">
      <alignment horizontal="center" vertical="center" wrapText="1"/>
    </xf>
    <xf numFmtId="0" fontId="26" fillId="0" borderId="5" xfId="1" applyFont="1" applyBorder="1" applyAlignment="1">
      <alignment horizontal="center" vertical="center" wrapText="1"/>
    </xf>
    <xf numFmtId="0" fontId="26" fillId="0" borderId="6" xfId="1" applyFont="1" applyBorder="1" applyAlignment="1">
      <alignment horizontal="center" vertical="center" wrapText="1"/>
    </xf>
    <xf numFmtId="0" fontId="26" fillId="0" borderId="22" xfId="1" applyFont="1" applyBorder="1" applyAlignment="1">
      <alignment horizontal="center" vertical="center" wrapText="1"/>
    </xf>
    <xf numFmtId="0" fontId="26" fillId="0" borderId="7" xfId="1" applyFont="1" applyBorder="1" applyAlignment="1">
      <alignment horizontal="center" vertical="center" wrapText="1"/>
    </xf>
    <xf numFmtId="0" fontId="1" fillId="0" borderId="22" xfId="1" applyBorder="1" applyAlignment="1">
      <alignment horizontal="center" vertical="center"/>
    </xf>
    <xf numFmtId="0" fontId="14" fillId="0" borderId="0" xfId="1" applyFont="1" applyAlignment="1">
      <alignment horizontal="left" vertical="top" wrapText="1"/>
    </xf>
    <xf numFmtId="0" fontId="14" fillId="0" borderId="0" xfId="1" applyFont="1" applyAlignment="1">
      <alignment horizontal="left"/>
    </xf>
    <xf numFmtId="0" fontId="20" fillId="0" borderId="0" xfId="1" applyFont="1" applyAlignment="1">
      <alignment horizontal="center" vertical="center"/>
    </xf>
    <xf numFmtId="0" fontId="38" fillId="2" borderId="4" xfId="1" applyFont="1" applyFill="1" applyBorder="1" applyAlignment="1">
      <alignment horizontal="center" vertical="center"/>
    </xf>
    <xf numFmtId="0" fontId="38" fillId="2" borderId="15" xfId="1" applyFont="1" applyFill="1" applyBorder="1" applyAlignment="1">
      <alignment horizontal="center" vertical="center"/>
    </xf>
    <xf numFmtId="0" fontId="38" fillId="2" borderId="5" xfId="1" applyFont="1" applyFill="1" applyBorder="1" applyAlignment="1">
      <alignment horizontal="center" vertical="center"/>
    </xf>
    <xf numFmtId="0" fontId="38" fillId="2" borderId="16" xfId="1" applyFont="1" applyFill="1" applyBorder="1" applyAlignment="1">
      <alignment horizontal="center" vertical="center"/>
    </xf>
    <xf numFmtId="0" fontId="38" fillId="2" borderId="0" xfId="1" applyFont="1" applyFill="1" applyAlignment="1">
      <alignment horizontal="center" vertical="center"/>
    </xf>
    <xf numFmtId="0" fontId="38" fillId="2" borderId="17" xfId="1" applyFont="1" applyFill="1" applyBorder="1" applyAlignment="1">
      <alignment horizontal="center" vertical="center"/>
    </xf>
    <xf numFmtId="0" fontId="38" fillId="2" borderId="6" xfId="1" applyFont="1" applyFill="1" applyBorder="1" applyAlignment="1">
      <alignment horizontal="center" vertical="center"/>
    </xf>
    <xf numFmtId="0" fontId="38" fillId="2" borderId="22" xfId="1" applyFont="1" applyFill="1" applyBorder="1" applyAlignment="1">
      <alignment horizontal="center" vertical="center"/>
    </xf>
    <xf numFmtId="0" fontId="38" fillId="2" borderId="7" xfId="1" applyFont="1" applyFill="1" applyBorder="1" applyAlignment="1">
      <alignment horizontal="center" vertical="center"/>
    </xf>
    <xf numFmtId="176" fontId="15" fillId="3" borderId="16" xfId="1" applyNumberFormat="1" applyFont="1" applyFill="1" applyBorder="1" applyAlignment="1">
      <alignment horizontal="right"/>
    </xf>
    <xf numFmtId="176" fontId="15" fillId="3" borderId="0" xfId="1" applyNumberFormat="1" applyFont="1" applyFill="1" applyAlignment="1">
      <alignment horizontal="right"/>
    </xf>
    <xf numFmtId="176" fontId="15" fillId="3" borderId="6" xfId="1" applyNumberFormat="1" applyFont="1" applyFill="1" applyBorder="1" applyAlignment="1">
      <alignment horizontal="right"/>
    </xf>
    <xf numFmtId="176" fontId="15" fillId="3" borderId="22" xfId="1" applyNumberFormat="1" applyFont="1" applyFill="1" applyBorder="1" applyAlignment="1">
      <alignment horizontal="right"/>
    </xf>
    <xf numFmtId="176" fontId="37" fillId="3" borderId="0" xfId="1" applyNumberFormat="1" applyFont="1" applyFill="1" applyAlignment="1">
      <alignment horizontal="center"/>
    </xf>
    <xf numFmtId="176" fontId="37" fillId="3" borderId="22" xfId="1" applyNumberFormat="1" applyFont="1" applyFill="1" applyBorder="1" applyAlignment="1">
      <alignment horizontal="center"/>
    </xf>
    <xf numFmtId="0" fontId="13" fillId="2" borderId="0" xfId="1" applyFont="1" applyFill="1" applyAlignment="1">
      <alignment horizontal="left" vertical="top" wrapText="1"/>
    </xf>
    <xf numFmtId="0" fontId="23" fillId="2" borderId="19" xfId="1" applyFont="1" applyFill="1" applyBorder="1" applyAlignment="1">
      <alignment horizontal="center" vertical="center" wrapText="1"/>
    </xf>
    <xf numFmtId="0" fontId="23" fillId="2" borderId="20" xfId="1" applyFont="1" applyFill="1" applyBorder="1" applyAlignment="1">
      <alignment horizontal="center" vertical="center" wrapText="1"/>
    </xf>
    <xf numFmtId="0" fontId="23" fillId="2" borderId="21" xfId="1" applyFont="1" applyFill="1" applyBorder="1" applyAlignment="1">
      <alignment horizontal="center" vertical="center" wrapText="1"/>
    </xf>
    <xf numFmtId="0" fontId="23" fillId="2" borderId="18" xfId="1" applyFont="1" applyFill="1" applyBorder="1" applyAlignment="1">
      <alignment horizontal="center" vertical="center" wrapText="1"/>
    </xf>
    <xf numFmtId="0" fontId="23" fillId="2" borderId="0" xfId="1" applyFont="1" applyFill="1" applyAlignment="1">
      <alignment horizontal="center" vertical="center" wrapText="1"/>
    </xf>
    <xf numFmtId="0" fontId="23" fillId="2" borderId="26" xfId="1" applyFont="1" applyFill="1" applyBorder="1" applyAlignment="1">
      <alignment horizontal="center" vertical="center" wrapText="1"/>
    </xf>
    <xf numFmtId="0" fontId="23" fillId="2" borderId="28" xfId="1" applyFont="1" applyFill="1" applyBorder="1" applyAlignment="1">
      <alignment horizontal="center" vertical="center" wrapText="1"/>
    </xf>
    <xf numFmtId="0" fontId="23" fillId="2" borderId="14" xfId="1" applyFont="1" applyFill="1" applyBorder="1" applyAlignment="1">
      <alignment horizontal="center" vertical="center" wrapText="1"/>
    </xf>
    <xf numFmtId="0" fontId="23" fillId="2" borderId="27" xfId="1" applyFont="1" applyFill="1" applyBorder="1" applyAlignment="1">
      <alignment horizontal="center" vertical="center" wrapText="1"/>
    </xf>
    <xf numFmtId="0" fontId="18" fillId="2" borderId="0" xfId="1" applyFont="1" applyFill="1" applyAlignment="1">
      <alignment horizontal="center" vertical="center"/>
    </xf>
    <xf numFmtId="0" fontId="28" fillId="2" borderId="0" xfId="1" applyFont="1" applyFill="1" applyAlignment="1">
      <alignment horizontal="left"/>
    </xf>
    <xf numFmtId="0" fontId="3" fillId="3" borderId="4" xfId="1" applyFont="1" applyFill="1" applyBorder="1" applyAlignment="1">
      <alignment horizontal="center" vertical="center"/>
    </xf>
    <xf numFmtId="0" fontId="3" fillId="3" borderId="15" xfId="1" applyFont="1" applyFill="1" applyBorder="1" applyAlignment="1">
      <alignment horizontal="center" vertical="center"/>
    </xf>
    <xf numFmtId="0" fontId="3" fillId="3" borderId="25" xfId="1" applyFont="1" applyFill="1" applyBorder="1" applyAlignment="1">
      <alignment horizontal="center" vertical="center"/>
    </xf>
    <xf numFmtId="0" fontId="3" fillId="3" borderId="6" xfId="1" applyFont="1" applyFill="1" applyBorder="1" applyAlignment="1">
      <alignment horizontal="center" vertical="center"/>
    </xf>
    <xf numFmtId="0" fontId="3" fillId="3" borderId="22" xfId="1" applyFont="1" applyFill="1" applyBorder="1" applyAlignment="1">
      <alignment horizontal="center" vertical="center"/>
    </xf>
    <xf numFmtId="0" fontId="3" fillId="3" borderId="24" xfId="1" applyFont="1" applyFill="1" applyBorder="1" applyAlignment="1">
      <alignment horizontal="center" vertical="center"/>
    </xf>
    <xf numFmtId="0" fontId="3" fillId="3" borderId="32" xfId="1" applyFont="1" applyFill="1" applyBorder="1" applyAlignment="1">
      <alignment horizontal="center" vertical="center"/>
    </xf>
    <xf numFmtId="0" fontId="3" fillId="3" borderId="33" xfId="1" applyFont="1" applyFill="1" applyBorder="1" applyAlignment="1">
      <alignment horizontal="center" vertical="center"/>
    </xf>
    <xf numFmtId="0" fontId="3" fillId="3" borderId="34" xfId="1" applyFont="1" applyFill="1" applyBorder="1" applyAlignment="1">
      <alignment horizontal="center" vertical="center"/>
    </xf>
    <xf numFmtId="0" fontId="3" fillId="3" borderId="30" xfId="1" applyFont="1" applyFill="1" applyBorder="1" applyAlignment="1">
      <alignment horizontal="center" vertical="center"/>
    </xf>
    <xf numFmtId="0" fontId="3" fillId="3" borderId="31" xfId="1" applyFont="1" applyFill="1" applyBorder="1" applyAlignment="1">
      <alignment horizontal="center" vertical="center"/>
    </xf>
    <xf numFmtId="0" fontId="3" fillId="3" borderId="35" xfId="1" applyFont="1" applyFill="1" applyBorder="1" applyAlignment="1">
      <alignment horizontal="center" vertical="center"/>
    </xf>
    <xf numFmtId="49" fontId="1" fillId="0" borderId="0" xfId="1" applyNumberFormat="1" applyAlignment="1">
      <alignment horizontal="center" vertical="center" wrapText="1"/>
    </xf>
    <xf numFmtId="0" fontId="1" fillId="0" borderId="38" xfId="1" applyBorder="1" applyAlignment="1">
      <alignment horizontal="center" vertical="center"/>
    </xf>
    <xf numFmtId="0" fontId="1" fillId="0" borderId="16" xfId="1" applyBorder="1" applyAlignment="1">
      <alignment horizontal="center" vertical="center"/>
    </xf>
    <xf numFmtId="0" fontId="1" fillId="0" borderId="6" xfId="1" applyBorder="1" applyAlignment="1">
      <alignment horizontal="center" vertical="center"/>
    </xf>
    <xf numFmtId="0" fontId="1" fillId="0" borderId="24" xfId="1" applyBorder="1" applyAlignment="1">
      <alignment horizontal="center" vertical="center"/>
    </xf>
    <xf numFmtId="176" fontId="52" fillId="0" borderId="19" xfId="1" applyNumberFormat="1" applyFont="1" applyBorder="1" applyAlignment="1">
      <alignment horizontal="center" vertical="center" wrapText="1"/>
    </xf>
    <xf numFmtId="176" fontId="52" fillId="0" borderId="20" xfId="1" applyNumberFormat="1" applyFont="1" applyBorder="1" applyAlignment="1">
      <alignment horizontal="center" vertical="center" wrapText="1"/>
    </xf>
    <xf numFmtId="176" fontId="52" fillId="0" borderId="21" xfId="1" applyNumberFormat="1" applyFont="1" applyBorder="1" applyAlignment="1">
      <alignment horizontal="center" vertical="center" wrapText="1"/>
    </xf>
    <xf numFmtId="176" fontId="52" fillId="0" borderId="18" xfId="1" applyNumberFormat="1" applyFont="1" applyBorder="1" applyAlignment="1">
      <alignment horizontal="center" vertical="center" wrapText="1"/>
    </xf>
    <xf numFmtId="176" fontId="52" fillId="0" borderId="0" xfId="1" applyNumberFormat="1" applyFont="1" applyAlignment="1">
      <alignment horizontal="center" vertical="center" wrapText="1"/>
    </xf>
    <xf numFmtId="176" fontId="52" fillId="0" borderId="26" xfId="1" applyNumberFormat="1" applyFont="1" applyBorder="1" applyAlignment="1">
      <alignment horizontal="center" vertical="center" wrapText="1"/>
    </xf>
    <xf numFmtId="176" fontId="52" fillId="0" borderId="23" xfId="1" applyNumberFormat="1" applyFont="1" applyBorder="1" applyAlignment="1">
      <alignment horizontal="center" vertical="center" wrapText="1"/>
    </xf>
    <xf numFmtId="176" fontId="52" fillId="0" borderId="22" xfId="1" applyNumberFormat="1" applyFont="1" applyBorder="1" applyAlignment="1">
      <alignment horizontal="center" vertical="center" wrapText="1"/>
    </xf>
    <xf numFmtId="176" fontId="52" fillId="0" borderId="24" xfId="1" applyNumberFormat="1" applyFont="1" applyBorder="1" applyAlignment="1">
      <alignment horizontal="center" vertical="center" wrapText="1"/>
    </xf>
    <xf numFmtId="0" fontId="1" fillId="0" borderId="29" xfId="1" applyBorder="1" applyAlignment="1">
      <alignment horizontal="center" vertical="center"/>
    </xf>
    <xf numFmtId="0" fontId="1" fillId="0" borderId="42" xfId="1" applyBorder="1" applyAlignment="1">
      <alignment horizontal="center" vertical="center"/>
    </xf>
    <xf numFmtId="49" fontId="1" fillId="0" borderId="29" xfId="1" applyNumberFormat="1" applyBorder="1" applyAlignment="1">
      <alignment horizontal="center" vertical="center" wrapText="1"/>
    </xf>
    <xf numFmtId="49" fontId="1" fillId="0" borderId="1" xfId="1" applyNumberFormat="1" applyBorder="1" applyAlignment="1">
      <alignment horizontal="left" vertical="center" shrinkToFit="1"/>
    </xf>
    <xf numFmtId="49" fontId="1" fillId="0" borderId="2" xfId="1" applyNumberFormat="1" applyBorder="1" applyAlignment="1">
      <alignment horizontal="left" vertical="center" shrinkToFit="1"/>
    </xf>
    <xf numFmtId="176" fontId="52" fillId="4" borderId="19" xfId="1" applyNumberFormat="1" applyFont="1" applyFill="1" applyBorder="1" applyAlignment="1" applyProtection="1">
      <alignment horizontal="center" vertical="center" wrapText="1"/>
      <protection locked="0"/>
    </xf>
    <xf numFmtId="176" fontId="52" fillId="4" borderId="20" xfId="1" applyNumberFormat="1" applyFont="1" applyFill="1" applyBorder="1" applyAlignment="1" applyProtection="1">
      <alignment horizontal="center" vertical="center" wrapText="1"/>
      <protection locked="0"/>
    </xf>
    <xf numFmtId="176" fontId="52" fillId="4" borderId="21" xfId="1" applyNumberFormat="1" applyFont="1" applyFill="1" applyBorder="1" applyAlignment="1" applyProtection="1">
      <alignment horizontal="center" vertical="center" wrapText="1"/>
      <protection locked="0"/>
    </xf>
    <xf numFmtId="176" fontId="52" fillId="4" borderId="18" xfId="1" applyNumberFormat="1" applyFont="1" applyFill="1" applyBorder="1" applyAlignment="1" applyProtection="1">
      <alignment horizontal="center" vertical="center" wrapText="1"/>
      <protection locked="0"/>
    </xf>
    <xf numFmtId="176" fontId="52" fillId="4" borderId="0" xfId="1" applyNumberFormat="1" applyFont="1" applyFill="1" applyAlignment="1" applyProtection="1">
      <alignment horizontal="center" vertical="center" wrapText="1"/>
      <protection locked="0"/>
    </xf>
    <xf numFmtId="176" fontId="52" fillId="4" borderId="26" xfId="1" applyNumberFormat="1" applyFont="1" applyFill="1" applyBorder="1" applyAlignment="1" applyProtection="1">
      <alignment horizontal="center" vertical="center" wrapText="1"/>
      <protection locked="0"/>
    </xf>
    <xf numFmtId="176" fontId="52" fillId="4" borderId="23" xfId="1" applyNumberFormat="1" applyFont="1" applyFill="1" applyBorder="1" applyAlignment="1" applyProtection="1">
      <alignment horizontal="center" vertical="center" wrapText="1"/>
      <protection locked="0"/>
    </xf>
    <xf numFmtId="176" fontId="52" fillId="4" borderId="22" xfId="1" applyNumberFormat="1" applyFont="1" applyFill="1" applyBorder="1" applyAlignment="1" applyProtection="1">
      <alignment horizontal="center" vertical="center" wrapText="1"/>
      <protection locked="0"/>
    </xf>
    <xf numFmtId="176" fontId="52" fillId="4" borderId="24" xfId="1" applyNumberFormat="1" applyFont="1" applyFill="1" applyBorder="1" applyAlignment="1" applyProtection="1">
      <alignment horizontal="center" vertical="center" wrapText="1"/>
      <protection locked="0"/>
    </xf>
    <xf numFmtId="0" fontId="1" fillId="2" borderId="29" xfId="1" applyFill="1" applyBorder="1" applyAlignment="1">
      <alignment horizontal="center" vertical="center"/>
    </xf>
    <xf numFmtId="0" fontId="1" fillId="2" borderId="42" xfId="1" applyFill="1" applyBorder="1" applyAlignment="1">
      <alignment horizontal="center" vertical="center"/>
    </xf>
    <xf numFmtId="49" fontId="1" fillId="4" borderId="1" xfId="1" applyNumberFormat="1" applyFill="1" applyBorder="1" applyAlignment="1" applyProtection="1">
      <alignment horizontal="left" vertical="center" shrinkToFit="1"/>
      <protection locked="0"/>
    </xf>
    <xf numFmtId="49" fontId="1" fillId="4" borderId="2" xfId="1" applyNumberFormat="1" applyFill="1" applyBorder="1" applyAlignment="1" applyProtection="1">
      <alignment horizontal="left" vertical="center" shrinkToFit="1"/>
      <protection locked="0"/>
    </xf>
    <xf numFmtId="0" fontId="13" fillId="0" borderId="1" xfId="1" applyFont="1" applyBorder="1" applyAlignment="1">
      <alignment horizontal="center" vertical="center"/>
    </xf>
    <xf numFmtId="0" fontId="13" fillId="0" borderId="2" xfId="1" applyFont="1" applyBorder="1" applyAlignment="1">
      <alignment horizontal="center" vertical="center"/>
    </xf>
    <xf numFmtId="0" fontId="13" fillId="0" borderId="41" xfId="1" applyFont="1" applyBorder="1" applyAlignment="1">
      <alignment horizontal="center" vertical="center"/>
    </xf>
    <xf numFmtId="179" fontId="6" fillId="2" borderId="18" xfId="1" applyNumberFormat="1" applyFont="1" applyFill="1" applyBorder="1" applyAlignment="1" applyProtection="1">
      <alignment horizontal="left" vertical="center" wrapText="1"/>
      <protection locked="0"/>
    </xf>
    <xf numFmtId="179" fontId="6" fillId="2" borderId="0" xfId="1" applyNumberFormat="1" applyFont="1" applyFill="1" applyAlignment="1" applyProtection="1">
      <alignment horizontal="left" vertical="center" wrapText="1"/>
      <protection locked="0"/>
    </xf>
    <xf numFmtId="179" fontId="6" fillId="2" borderId="26" xfId="1" applyNumberFormat="1" applyFont="1" applyFill="1" applyBorder="1" applyAlignment="1" applyProtection="1">
      <alignment horizontal="left" vertical="center" wrapText="1"/>
      <protection locked="0"/>
    </xf>
    <xf numFmtId="179" fontId="6" fillId="2" borderId="28" xfId="1" applyNumberFormat="1" applyFont="1" applyFill="1" applyBorder="1" applyAlignment="1" applyProtection="1">
      <alignment horizontal="left" vertical="center" wrapText="1"/>
      <protection locked="0"/>
    </xf>
    <xf numFmtId="179" fontId="6" fillId="2" borderId="14" xfId="1" applyNumberFormat="1" applyFont="1" applyFill="1" applyBorder="1" applyAlignment="1" applyProtection="1">
      <alignment horizontal="left" vertical="center" wrapText="1"/>
      <protection locked="0"/>
    </xf>
    <xf numFmtId="179" fontId="6" fillId="2" borderId="27" xfId="1" applyNumberFormat="1" applyFont="1" applyFill="1" applyBorder="1" applyAlignment="1" applyProtection="1">
      <alignment horizontal="left" vertical="center" wrapText="1"/>
      <protection locked="0"/>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24" fillId="0" borderId="4" xfId="1" applyFont="1" applyBorder="1" applyAlignment="1">
      <alignment horizontal="center" vertical="center"/>
    </xf>
    <xf numFmtId="0" fontId="24" fillId="0" borderId="5" xfId="1" applyFont="1" applyBorder="1" applyAlignment="1">
      <alignment horizontal="center" vertical="center"/>
    </xf>
    <xf numFmtId="0" fontId="24" fillId="0" borderId="6" xfId="1" applyFont="1" applyBorder="1" applyAlignment="1">
      <alignment horizontal="center" vertical="center"/>
    </xf>
    <xf numFmtId="0" fontId="24" fillId="0" borderId="7" xfId="1" applyFont="1" applyBorder="1" applyAlignment="1">
      <alignment horizontal="center" vertical="center"/>
    </xf>
    <xf numFmtId="0" fontId="7" fillId="0" borderId="16" xfId="1" applyFont="1" applyBorder="1" applyAlignment="1">
      <alignment horizontal="center" vertical="center"/>
    </xf>
    <xf numFmtId="0" fontId="7" fillId="0" borderId="0" xfId="1" applyFont="1" applyAlignment="1">
      <alignment horizontal="center" vertical="center"/>
    </xf>
    <xf numFmtId="0" fontId="17" fillId="0" borderId="0" xfId="1" applyFont="1" applyAlignment="1">
      <alignment horizontal="center" vertical="center"/>
    </xf>
    <xf numFmtId="0" fontId="9" fillId="0" borderId="0" xfId="1" applyFont="1" applyAlignment="1">
      <alignment horizontal="center" vertical="center"/>
    </xf>
    <xf numFmtId="49" fontId="1" fillId="0" borderId="8" xfId="1" applyNumberFormat="1" applyBorder="1" applyAlignment="1">
      <alignment horizontal="center" vertical="center" wrapText="1"/>
    </xf>
    <xf numFmtId="49" fontId="1" fillId="0" borderId="11" xfId="1" applyNumberFormat="1" applyBorder="1" applyAlignment="1">
      <alignment horizontal="center" vertical="center" wrapText="1"/>
    </xf>
    <xf numFmtId="49" fontId="1" fillId="0" borderId="9" xfId="1" applyNumberFormat="1" applyBorder="1" applyAlignment="1">
      <alignment horizontal="center" vertical="center" wrapText="1"/>
    </xf>
    <xf numFmtId="49" fontId="1" fillId="0" borderId="12" xfId="1" applyNumberFormat="1" applyBorder="1" applyAlignment="1">
      <alignment horizontal="center" vertical="center" wrapText="1"/>
    </xf>
    <xf numFmtId="49" fontId="1" fillId="0" borderId="10" xfId="1" applyNumberFormat="1" applyBorder="1" applyAlignment="1">
      <alignment horizontal="center" vertical="center" wrapText="1"/>
    </xf>
    <xf numFmtId="49" fontId="1" fillId="0" borderId="13" xfId="1" applyNumberFormat="1" applyBorder="1" applyAlignment="1">
      <alignment horizontal="center" vertical="center" wrapText="1"/>
    </xf>
    <xf numFmtId="0" fontId="14" fillId="0" borderId="16" xfId="1" applyFont="1" applyBorder="1" applyAlignment="1">
      <alignment horizontal="left" vertical="center"/>
    </xf>
    <xf numFmtId="0" fontId="14" fillId="0" borderId="0" xfId="1" applyFont="1" applyAlignment="1">
      <alignment horizontal="left" vertical="center"/>
    </xf>
    <xf numFmtId="0" fontId="43" fillId="0" borderId="0" xfId="0" applyFont="1" applyAlignment="1">
      <alignment horizontal="left" vertical="center" wrapText="1"/>
    </xf>
    <xf numFmtId="0" fontId="4" fillId="0" borderId="0" xfId="1" applyFont="1" applyAlignment="1">
      <alignment horizontal="center" vertical="center"/>
    </xf>
  </cellXfs>
  <cellStyles count="4">
    <cellStyle name="桁区切り" xfId="3" builtinId="6"/>
    <cellStyle name="桁区切り 2" xfId="2" xr:uid="{00000000-0005-0000-0000-000001000000}"/>
    <cellStyle name="標準" xfId="0" builtinId="0"/>
    <cellStyle name="標準 2" xfId="1" xr:uid="{00000000-0005-0000-0000-000003000000}"/>
  </cellStyles>
  <dxfs count="7">
    <dxf>
      <fill>
        <patternFill>
          <bgColor rgb="FFCCFFCC"/>
        </patternFill>
      </fill>
    </dxf>
    <dxf>
      <fill>
        <patternFill>
          <bgColor theme="0" tint="-0.14996795556505021"/>
        </patternFill>
      </fill>
    </dxf>
    <dxf>
      <font>
        <color rgb="FFFF0000"/>
      </font>
      <fill>
        <patternFill>
          <bgColor rgb="FFCCFFCC"/>
        </patternFill>
      </fill>
    </dxf>
    <dxf>
      <fill>
        <patternFill>
          <bgColor rgb="FFCCFFCC"/>
        </patternFill>
      </fill>
    </dxf>
    <dxf>
      <fill>
        <patternFill>
          <bgColor rgb="FFCCFFCC"/>
        </patternFill>
      </fill>
    </dxf>
    <dxf>
      <fill>
        <patternFill>
          <bgColor theme="0"/>
        </patternFill>
      </fill>
    </dxf>
    <dxf>
      <font>
        <color rgb="FFFF0000"/>
      </font>
      <fill>
        <patternFill patternType="none">
          <bgColor auto="1"/>
        </patternFill>
      </fill>
    </dxf>
  </dxfs>
  <tableStyles count="0" defaultTableStyle="TableStyleMedium2" defaultPivotStyle="PivotStyleLight16"/>
  <colors>
    <mruColors>
      <color rgb="FFCCFFCC"/>
      <color rgb="FFFF00FF"/>
      <color rgb="FFCCFFFF"/>
      <color rgb="FF99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9</xdr:col>
      <xdr:colOff>41413</xdr:colOff>
      <xdr:row>30</xdr:row>
      <xdr:rowOff>91109</xdr:rowOff>
    </xdr:from>
    <xdr:ext cx="298174" cy="281609"/>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838463" y="5533059"/>
          <a:ext cx="298174" cy="2816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800" b="1"/>
            <a:t>名</a:t>
          </a:r>
        </a:p>
      </xdr:txBody>
    </xdr:sp>
    <xdr:clientData/>
  </xdr:oneCellAnchor>
  <xdr:oneCellAnchor>
    <xdr:from>
      <xdr:col>32</xdr:col>
      <xdr:colOff>82826</xdr:colOff>
      <xdr:row>30</xdr:row>
      <xdr:rowOff>91109</xdr:rowOff>
    </xdr:from>
    <xdr:ext cx="323022" cy="298174"/>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6553476" y="5533059"/>
          <a:ext cx="323022" cy="2981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800" b="1"/>
            <a:t>円</a:t>
          </a:r>
        </a:p>
      </xdr:txBody>
    </xdr:sp>
    <xdr:clientData/>
  </xdr:oneCellAnchor>
  <xdr:twoCellAnchor>
    <xdr:from>
      <xdr:col>1</xdr:col>
      <xdr:colOff>0</xdr:colOff>
      <xdr:row>32</xdr:row>
      <xdr:rowOff>207065</xdr:rowOff>
    </xdr:from>
    <xdr:to>
      <xdr:col>3</xdr:col>
      <xdr:colOff>115955</xdr:colOff>
      <xdr:row>35</xdr:row>
      <xdr:rowOff>75029</xdr:rowOff>
    </xdr:to>
    <xdr:sp macro="" textlink="">
      <xdr:nvSpPr>
        <xdr:cNvPr id="37" name="正方形/長方形 36">
          <a:extLst>
            <a:ext uri="{FF2B5EF4-FFF2-40B4-BE49-F238E27FC236}">
              <a16:creationId xmlns:a16="http://schemas.microsoft.com/office/drawing/2014/main" id="{00000000-0008-0000-0000-000025000000}"/>
            </a:ext>
          </a:extLst>
        </xdr:cNvPr>
        <xdr:cNvSpPr/>
      </xdr:nvSpPr>
      <xdr:spPr>
        <a:xfrm>
          <a:off x="190500" y="7665140"/>
          <a:ext cx="554105" cy="525189"/>
        </a:xfrm>
        <a:prstGeom prst="rect">
          <a:avLst/>
        </a:prstGeom>
        <a:solidFill>
          <a:srgbClr val="FFFF00"/>
        </a:solidFill>
        <a:ln w="158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4400" b="1">
              <a:solidFill>
                <a:sysClr val="windowText" lastClr="000000"/>
              </a:solidFill>
            </a:rPr>
            <a:t>！</a:t>
          </a:r>
          <a:endParaRPr kumimoji="1" lang="ja-JP" altLang="en-US" sz="5000" b="1">
            <a:solidFill>
              <a:sysClr val="windowText" lastClr="000000"/>
            </a:solidFill>
          </a:endParaRPr>
        </a:p>
      </xdr:txBody>
    </xdr:sp>
    <xdr:clientData/>
  </xdr:twoCellAnchor>
  <xdr:oneCellAnchor>
    <xdr:from>
      <xdr:col>9</xdr:col>
      <xdr:colOff>41413</xdr:colOff>
      <xdr:row>92</xdr:row>
      <xdr:rowOff>91109</xdr:rowOff>
    </xdr:from>
    <xdr:ext cx="298174" cy="281609"/>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2024854" y="5671638"/>
          <a:ext cx="298174" cy="2816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800" b="1"/>
            <a:t>名</a:t>
          </a:r>
        </a:p>
      </xdr:txBody>
    </xdr:sp>
    <xdr:clientData/>
  </xdr:oneCellAnchor>
  <xdr:oneCellAnchor>
    <xdr:from>
      <xdr:col>32</xdr:col>
      <xdr:colOff>82826</xdr:colOff>
      <xdr:row>92</xdr:row>
      <xdr:rowOff>91109</xdr:rowOff>
    </xdr:from>
    <xdr:ext cx="323022" cy="298174"/>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7220973" y="5671638"/>
          <a:ext cx="323022" cy="2981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800" b="1"/>
            <a:t>円</a:t>
          </a:r>
        </a:p>
      </xdr:txBody>
    </xdr:sp>
    <xdr:clientData/>
  </xdr:oneCellAnchor>
  <xdr:twoCellAnchor>
    <xdr:from>
      <xdr:col>1</xdr:col>
      <xdr:colOff>0</xdr:colOff>
      <xdr:row>94</xdr:row>
      <xdr:rowOff>207065</xdr:rowOff>
    </xdr:from>
    <xdr:to>
      <xdr:col>3</xdr:col>
      <xdr:colOff>115955</xdr:colOff>
      <xdr:row>97</xdr:row>
      <xdr:rowOff>75029</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90500" y="6150665"/>
          <a:ext cx="554105" cy="525189"/>
        </a:xfrm>
        <a:prstGeom prst="rect">
          <a:avLst/>
        </a:prstGeom>
        <a:solidFill>
          <a:srgbClr val="FFFF00"/>
        </a:solidFill>
        <a:ln w="158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4400" b="1">
              <a:solidFill>
                <a:sysClr val="windowText" lastClr="000000"/>
              </a:solidFill>
            </a:rPr>
            <a:t>！</a:t>
          </a:r>
          <a:endParaRPr kumimoji="1" lang="ja-JP" altLang="en-US" sz="5000" b="1">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3</xdr:col>
          <xdr:colOff>215347</xdr:colOff>
          <xdr:row>31</xdr:row>
          <xdr:rowOff>149285</xdr:rowOff>
        </xdr:from>
        <xdr:to>
          <xdr:col>35</xdr:col>
          <xdr:colOff>83091</xdr:colOff>
          <xdr:row>37</xdr:row>
          <xdr:rowOff>2476</xdr:rowOff>
        </xdr:to>
        <xdr:pic>
          <xdr:nvPicPr>
            <xdr:cNvPr id="15" name="図 14">
              <a:extLst>
                <a:ext uri="{FF2B5EF4-FFF2-40B4-BE49-F238E27FC236}">
                  <a16:creationId xmlns:a16="http://schemas.microsoft.com/office/drawing/2014/main" id="{00000000-0008-0000-0000-00000F000000}"/>
                </a:ext>
              </a:extLst>
            </xdr:cNvPr>
            <xdr:cNvPicPr>
              <a:picLocks noChangeAspect="1" noChangeArrowheads="1"/>
              <a:extLst>
                <a:ext uri="{84589F7E-364E-4C9E-8A38-B11213B215E9}">
                  <a14:cameraTool cellRange="注意文言" spid="_x0000_s1576"/>
                </a:ext>
              </a:extLst>
            </xdr:cNvPicPr>
          </xdr:nvPicPr>
          <xdr:blipFill>
            <a:blip xmlns:r="http://schemas.openxmlformats.org/officeDocument/2006/relationships" r:embed="rId1"/>
            <a:stretch>
              <a:fillRect/>
            </a:stretch>
          </xdr:blipFill>
          <xdr:spPr bwMode="auto">
            <a:xfrm>
              <a:off x="843997" y="6150035"/>
              <a:ext cx="6849569" cy="1034291"/>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215347</xdr:colOff>
          <xdr:row>93</xdr:row>
          <xdr:rowOff>153864</xdr:rowOff>
        </xdr:from>
        <xdr:to>
          <xdr:col>35</xdr:col>
          <xdr:colOff>83091</xdr:colOff>
          <xdr:row>99</xdr:row>
          <xdr:rowOff>5964</xdr:rowOff>
        </xdr:to>
        <xdr:pic>
          <xdr:nvPicPr>
            <xdr:cNvPr id="16" name="図 15">
              <a:extLst>
                <a:ext uri="{FF2B5EF4-FFF2-40B4-BE49-F238E27FC236}">
                  <a16:creationId xmlns:a16="http://schemas.microsoft.com/office/drawing/2014/main" id="{00000000-0008-0000-0000-000010000000}"/>
                </a:ext>
              </a:extLst>
            </xdr:cNvPr>
            <xdr:cNvPicPr>
              <a:picLocks noChangeArrowheads="1"/>
              <a:extLst>
                <a:ext uri="{84589F7E-364E-4C9E-8A38-B11213B215E9}">
                  <a14:cameraTool cellRange="注意文言" spid="_x0000_s1577"/>
                </a:ext>
              </a:extLst>
            </xdr:cNvPicPr>
          </xdr:nvPicPr>
          <xdr:blipFill>
            <a:blip xmlns:r="http://schemas.openxmlformats.org/officeDocument/2006/relationships" r:embed="rId1"/>
            <a:stretch>
              <a:fillRect/>
            </a:stretch>
          </xdr:blipFill>
          <xdr:spPr bwMode="auto">
            <a:xfrm>
              <a:off x="843997" y="17289339"/>
              <a:ext cx="6849569" cy="10332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25</xdr:col>
      <xdr:colOff>66675</xdr:colOff>
      <xdr:row>15</xdr:row>
      <xdr:rowOff>66675</xdr:rowOff>
    </xdr:from>
    <xdr:to>
      <xdr:col>32</xdr:col>
      <xdr:colOff>176534</xdr:colOff>
      <xdr:row>15</xdr:row>
      <xdr:rowOff>458451</xdr:rowOff>
    </xdr:to>
    <xdr:grpSp>
      <xdr:nvGrpSpPr>
        <xdr:cNvPr id="25" name="グループ化 24">
          <a:extLst>
            <a:ext uri="{FF2B5EF4-FFF2-40B4-BE49-F238E27FC236}">
              <a16:creationId xmlns:a16="http://schemas.microsoft.com/office/drawing/2014/main" id="{2654C9D1-6F01-3C2C-4C54-1274E34E288B}"/>
            </a:ext>
          </a:extLst>
        </xdr:cNvPr>
        <xdr:cNvGrpSpPr/>
      </xdr:nvGrpSpPr>
      <xdr:grpSpPr>
        <a:xfrm>
          <a:off x="5514975" y="2705100"/>
          <a:ext cx="1643384" cy="391776"/>
          <a:chOff x="5514975" y="2705100"/>
          <a:chExt cx="1643384" cy="391776"/>
        </a:xfrm>
      </xdr:grpSpPr>
      <xdr:sp macro="" textlink="">
        <xdr:nvSpPr>
          <xdr:cNvPr id="20" name="Text Box 2">
            <a:extLst>
              <a:ext uri="{FF2B5EF4-FFF2-40B4-BE49-F238E27FC236}">
                <a16:creationId xmlns:a16="http://schemas.microsoft.com/office/drawing/2014/main" id="{CF919039-6A1D-BAA9-8A22-4808324C5269}"/>
              </a:ext>
            </a:extLst>
          </xdr:cNvPr>
          <xdr:cNvSpPr txBox="1">
            <a:spLocks noChangeArrowheads="1"/>
          </xdr:cNvSpPr>
        </xdr:nvSpPr>
        <xdr:spPr bwMode="auto">
          <a:xfrm>
            <a:off x="5514975" y="3011660"/>
            <a:ext cx="1643384" cy="85216"/>
          </a:xfrm>
          <a:prstGeom prst="rect">
            <a:avLst/>
          </a:prstGeom>
          <a:noFill/>
          <a:ln w="9525">
            <a:noFill/>
            <a:miter lim="800000"/>
            <a:headEnd/>
            <a:tailEnd/>
          </a:ln>
        </xdr:spPr>
        <xdr:txBody>
          <a:bodyPr wrap="square" lIns="9144" tIns="18288" rIns="0" bIns="0" anchor="b" upright="1">
            <a:spAutoFit/>
          </a:bodyPr>
          <a:lstStyle/>
          <a:p>
            <a:pPr algn="ctr" rtl="0">
              <a:lnSpc>
                <a:spcPts val="500"/>
              </a:lnSpc>
              <a:defRPr sz="1000"/>
            </a:pPr>
            <a:r>
              <a:rPr lang="ja-JP" altLang="en-US" sz="500" b="0" i="0" strike="noStrike" baseline="0">
                <a:solidFill>
                  <a:srgbClr val="000000"/>
                </a:solidFill>
                <a:latin typeface="ＭＳ Ｐゴシック"/>
                <a:ea typeface="ＭＳ Ｐゴシック"/>
              </a:rPr>
              <a:t>担当者印にてご捺印ください</a:t>
            </a:r>
          </a:p>
        </xdr:txBody>
      </xdr:sp>
      <xdr:sp macro="" textlink="">
        <xdr:nvSpPr>
          <xdr:cNvPr id="21" name="Oval 1">
            <a:extLst>
              <a:ext uri="{FF2B5EF4-FFF2-40B4-BE49-F238E27FC236}">
                <a16:creationId xmlns:a16="http://schemas.microsoft.com/office/drawing/2014/main" id="{3938A37D-3AD7-29AC-E8A0-35040F8C16D1}"/>
              </a:ext>
            </a:extLst>
          </xdr:cNvPr>
          <xdr:cNvSpPr>
            <a:spLocks noChangeArrowheads="1"/>
          </xdr:cNvSpPr>
        </xdr:nvSpPr>
        <xdr:spPr bwMode="auto">
          <a:xfrm>
            <a:off x="6197194" y="2705100"/>
            <a:ext cx="274918" cy="267084"/>
          </a:xfrm>
          <a:prstGeom prst="ellipse">
            <a:avLst/>
          </a:prstGeom>
          <a:noFill/>
          <a:ln w="9525">
            <a:solidFill>
              <a:srgbClr val="000000"/>
            </a:solidFill>
            <a:prstDash val="sysDot"/>
            <a:round/>
            <a:headEnd/>
            <a:tailEnd/>
          </a:ln>
        </xdr:spPr>
        <xdr:txBody>
          <a:bodyPr vertOverflow="clip" wrap="square" lIns="27432" tIns="18288" rIns="27432" bIns="18288" anchor="ctr" upright="1"/>
          <a:lstStyle/>
          <a:p>
            <a:pPr algn="ctr" rtl="0">
              <a:defRPr sz="1000"/>
            </a:pPr>
            <a:r>
              <a:rPr lang="ja-JP" altLang="en-US" sz="800" b="0" i="0" strike="noStrike">
                <a:solidFill>
                  <a:srgbClr val="000000"/>
                </a:solidFill>
                <a:latin typeface="ＭＳ Ｐゴシック" panose="020B0600070205080204" pitchFamily="50" charset="-128"/>
                <a:ea typeface="+mn-ea"/>
              </a:rPr>
              <a:t>印</a:t>
            </a:r>
          </a:p>
        </xdr:txBody>
      </xdr:sp>
    </xdr:grpSp>
    <xdr:clientData/>
  </xdr:twoCellAnchor>
  <xdr:twoCellAnchor editAs="oneCell">
    <xdr:from>
      <xdr:col>25</xdr:col>
      <xdr:colOff>66675</xdr:colOff>
      <xdr:row>77</xdr:row>
      <xdr:rowOff>66675</xdr:rowOff>
    </xdr:from>
    <xdr:to>
      <xdr:col>32</xdr:col>
      <xdr:colOff>176534</xdr:colOff>
      <xdr:row>77</xdr:row>
      <xdr:rowOff>458451</xdr:rowOff>
    </xdr:to>
    <xdr:grpSp>
      <xdr:nvGrpSpPr>
        <xdr:cNvPr id="26" name="グループ化 25">
          <a:extLst>
            <a:ext uri="{FF2B5EF4-FFF2-40B4-BE49-F238E27FC236}">
              <a16:creationId xmlns:a16="http://schemas.microsoft.com/office/drawing/2014/main" id="{22232635-9184-4C0A-9658-7DD34094A477}"/>
            </a:ext>
          </a:extLst>
        </xdr:cNvPr>
        <xdr:cNvGrpSpPr/>
      </xdr:nvGrpSpPr>
      <xdr:grpSpPr>
        <a:xfrm>
          <a:off x="5514975" y="13839825"/>
          <a:ext cx="1643384" cy="391776"/>
          <a:chOff x="5514975" y="2705100"/>
          <a:chExt cx="1643384" cy="391776"/>
        </a:xfrm>
      </xdr:grpSpPr>
      <xdr:sp macro="" textlink="">
        <xdr:nvSpPr>
          <xdr:cNvPr id="27" name="Text Box 2">
            <a:extLst>
              <a:ext uri="{FF2B5EF4-FFF2-40B4-BE49-F238E27FC236}">
                <a16:creationId xmlns:a16="http://schemas.microsoft.com/office/drawing/2014/main" id="{FC905B4A-8573-81C9-F1F5-482F6DF73D4F}"/>
              </a:ext>
            </a:extLst>
          </xdr:cNvPr>
          <xdr:cNvSpPr txBox="1">
            <a:spLocks noChangeArrowheads="1"/>
          </xdr:cNvSpPr>
        </xdr:nvSpPr>
        <xdr:spPr bwMode="auto">
          <a:xfrm>
            <a:off x="5514975" y="3011660"/>
            <a:ext cx="1643384" cy="85216"/>
          </a:xfrm>
          <a:prstGeom prst="rect">
            <a:avLst/>
          </a:prstGeom>
          <a:noFill/>
          <a:ln w="9525">
            <a:noFill/>
            <a:miter lim="800000"/>
            <a:headEnd/>
            <a:tailEnd/>
          </a:ln>
        </xdr:spPr>
        <xdr:txBody>
          <a:bodyPr wrap="square" lIns="9144" tIns="18288" rIns="0" bIns="0" anchor="b" upright="1">
            <a:spAutoFit/>
          </a:bodyPr>
          <a:lstStyle/>
          <a:p>
            <a:pPr algn="ctr" rtl="0">
              <a:lnSpc>
                <a:spcPts val="500"/>
              </a:lnSpc>
              <a:defRPr sz="1000"/>
            </a:pPr>
            <a:r>
              <a:rPr lang="ja-JP" altLang="en-US" sz="500" b="0" i="0" strike="noStrike" baseline="0">
                <a:solidFill>
                  <a:srgbClr val="000000"/>
                </a:solidFill>
                <a:latin typeface="ＭＳ Ｐゴシック"/>
                <a:ea typeface="ＭＳ Ｐゴシック"/>
              </a:rPr>
              <a:t>担当者印にてご捺印ください</a:t>
            </a:r>
          </a:p>
        </xdr:txBody>
      </xdr:sp>
      <xdr:sp macro="" textlink="">
        <xdr:nvSpPr>
          <xdr:cNvPr id="28" name="Oval 1">
            <a:extLst>
              <a:ext uri="{FF2B5EF4-FFF2-40B4-BE49-F238E27FC236}">
                <a16:creationId xmlns:a16="http://schemas.microsoft.com/office/drawing/2014/main" id="{63DBDB70-1915-B580-FCCE-17AD634E9E24}"/>
              </a:ext>
            </a:extLst>
          </xdr:cNvPr>
          <xdr:cNvSpPr>
            <a:spLocks noChangeArrowheads="1"/>
          </xdr:cNvSpPr>
        </xdr:nvSpPr>
        <xdr:spPr bwMode="auto">
          <a:xfrm>
            <a:off x="6197194" y="2705100"/>
            <a:ext cx="274918" cy="267084"/>
          </a:xfrm>
          <a:prstGeom prst="ellipse">
            <a:avLst/>
          </a:prstGeom>
          <a:noFill/>
          <a:ln w="9525">
            <a:solidFill>
              <a:srgbClr val="000000"/>
            </a:solidFill>
            <a:prstDash val="sysDot"/>
            <a:round/>
            <a:headEnd/>
            <a:tailEnd/>
          </a:ln>
        </xdr:spPr>
        <xdr:txBody>
          <a:bodyPr vertOverflow="clip" wrap="square" lIns="27432" tIns="18288" rIns="27432" bIns="18288" anchor="ctr" upright="1"/>
          <a:lstStyle/>
          <a:p>
            <a:pPr algn="ctr" rtl="0">
              <a:defRPr sz="1000"/>
            </a:pPr>
            <a:r>
              <a:rPr lang="ja-JP" altLang="en-US" sz="800" b="0" i="0" strike="noStrike">
                <a:solidFill>
                  <a:srgbClr val="000000"/>
                </a:solidFill>
                <a:latin typeface="ＭＳ Ｐゴシック" panose="020B0600070205080204" pitchFamily="50" charset="-128"/>
                <a:ea typeface="+mn-ea"/>
              </a:rPr>
              <a:t>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Q124"/>
  <sheetViews>
    <sheetView showGridLines="0" showZeros="0" tabSelected="1" view="pageBreakPreview" zoomScaleNormal="100" zoomScaleSheetLayoutView="100" workbookViewId="0">
      <selection activeCell="F3" sqref="F3:AH4"/>
    </sheetView>
  </sheetViews>
  <sheetFormatPr defaultColWidth="2.5" defaultRowHeight="13.5" x14ac:dyDescent="0.15"/>
  <cols>
    <col min="1" max="1" width="2.5" style="2"/>
    <col min="2" max="13" width="2.875" style="2" customWidth="1"/>
    <col min="14" max="14" width="1.875" style="2" customWidth="1"/>
    <col min="15" max="22" width="2.875" style="2" customWidth="1"/>
    <col min="23" max="23" width="3.875" style="2" customWidth="1"/>
    <col min="24" max="34" width="2.875" style="2" customWidth="1"/>
    <col min="35" max="51" width="2.5" style="20" customWidth="1"/>
    <col min="52" max="52" width="2.5" style="21" hidden="1" customWidth="1"/>
    <col min="53" max="53" width="8.625" style="21" hidden="1" customWidth="1"/>
    <col min="54" max="58" width="10.625" style="21" hidden="1" customWidth="1"/>
    <col min="59" max="60" width="5.625" style="21" hidden="1" customWidth="1"/>
    <col min="61" max="61" width="10.625" style="21" hidden="1" customWidth="1"/>
    <col min="62" max="62" width="2.875" style="21" customWidth="1"/>
    <col min="63" max="121" width="2.875" style="2" customWidth="1"/>
    <col min="122" max="243" width="2.5" style="2"/>
    <col min="244" max="276" width="2.875" style="2" customWidth="1"/>
    <col min="277" max="291" width="0" style="2" hidden="1" customWidth="1"/>
    <col min="292" max="310" width="2.5" style="2" customWidth="1"/>
    <col min="311" max="499" width="2.5" style="2"/>
    <col min="500" max="532" width="2.875" style="2" customWidth="1"/>
    <col min="533" max="547" width="0" style="2" hidden="1" customWidth="1"/>
    <col min="548" max="566" width="2.5" style="2" customWidth="1"/>
    <col min="567" max="755" width="2.5" style="2"/>
    <col min="756" max="788" width="2.875" style="2" customWidth="1"/>
    <col min="789" max="803" width="0" style="2" hidden="1" customWidth="1"/>
    <col min="804" max="822" width="2.5" style="2" customWidth="1"/>
    <col min="823" max="1011" width="2.5" style="2"/>
    <col min="1012" max="1044" width="2.875" style="2" customWidth="1"/>
    <col min="1045" max="1059" width="0" style="2" hidden="1" customWidth="1"/>
    <col min="1060" max="1078" width="2.5" style="2" customWidth="1"/>
    <col min="1079" max="1267" width="2.5" style="2"/>
    <col min="1268" max="1300" width="2.875" style="2" customWidth="1"/>
    <col min="1301" max="1315" width="0" style="2" hidden="1" customWidth="1"/>
    <col min="1316" max="1334" width="2.5" style="2" customWidth="1"/>
    <col min="1335" max="1523" width="2.5" style="2"/>
    <col min="1524" max="1556" width="2.875" style="2" customWidth="1"/>
    <col min="1557" max="1571" width="0" style="2" hidden="1" customWidth="1"/>
    <col min="1572" max="1590" width="2.5" style="2" customWidth="1"/>
    <col min="1591" max="1779" width="2.5" style="2"/>
    <col min="1780" max="1812" width="2.875" style="2" customWidth="1"/>
    <col min="1813" max="1827" width="0" style="2" hidden="1" customWidth="1"/>
    <col min="1828" max="1846" width="2.5" style="2" customWidth="1"/>
    <col min="1847" max="2035" width="2.5" style="2"/>
    <col min="2036" max="2068" width="2.875" style="2" customWidth="1"/>
    <col min="2069" max="2083" width="0" style="2" hidden="1" customWidth="1"/>
    <col min="2084" max="2102" width="2.5" style="2" customWidth="1"/>
    <col min="2103" max="2291" width="2.5" style="2"/>
    <col min="2292" max="2324" width="2.875" style="2" customWidth="1"/>
    <col min="2325" max="2339" width="0" style="2" hidden="1" customWidth="1"/>
    <col min="2340" max="2358" width="2.5" style="2" customWidth="1"/>
    <col min="2359" max="2547" width="2.5" style="2"/>
    <col min="2548" max="2580" width="2.875" style="2" customWidth="1"/>
    <col min="2581" max="2595" width="0" style="2" hidden="1" customWidth="1"/>
    <col min="2596" max="2614" width="2.5" style="2" customWidth="1"/>
    <col min="2615" max="2803" width="2.5" style="2"/>
    <col min="2804" max="2836" width="2.875" style="2" customWidth="1"/>
    <col min="2837" max="2851" width="0" style="2" hidden="1" customWidth="1"/>
    <col min="2852" max="2870" width="2.5" style="2" customWidth="1"/>
    <col min="2871" max="3059" width="2.5" style="2"/>
    <col min="3060" max="3092" width="2.875" style="2" customWidth="1"/>
    <col min="3093" max="3107" width="0" style="2" hidden="1" customWidth="1"/>
    <col min="3108" max="3126" width="2.5" style="2" customWidth="1"/>
    <col min="3127" max="3315" width="2.5" style="2"/>
    <col min="3316" max="3348" width="2.875" style="2" customWidth="1"/>
    <col min="3349" max="3363" width="0" style="2" hidden="1" customWidth="1"/>
    <col min="3364" max="3382" width="2.5" style="2" customWidth="1"/>
    <col min="3383" max="3571" width="2.5" style="2"/>
    <col min="3572" max="3604" width="2.875" style="2" customWidth="1"/>
    <col min="3605" max="3619" width="0" style="2" hidden="1" customWidth="1"/>
    <col min="3620" max="3638" width="2.5" style="2" customWidth="1"/>
    <col min="3639" max="3827" width="2.5" style="2"/>
    <col min="3828" max="3860" width="2.875" style="2" customWidth="1"/>
    <col min="3861" max="3875" width="0" style="2" hidden="1" customWidth="1"/>
    <col min="3876" max="3894" width="2.5" style="2" customWidth="1"/>
    <col min="3895" max="4083" width="2.5" style="2"/>
    <col min="4084" max="4116" width="2.875" style="2" customWidth="1"/>
    <col min="4117" max="4131" width="0" style="2" hidden="1" customWidth="1"/>
    <col min="4132" max="4150" width="2.5" style="2" customWidth="1"/>
    <col min="4151" max="4339" width="2.5" style="2"/>
    <col min="4340" max="4372" width="2.875" style="2" customWidth="1"/>
    <col min="4373" max="4387" width="0" style="2" hidden="1" customWidth="1"/>
    <col min="4388" max="4406" width="2.5" style="2" customWidth="1"/>
    <col min="4407" max="4595" width="2.5" style="2"/>
    <col min="4596" max="4628" width="2.875" style="2" customWidth="1"/>
    <col min="4629" max="4643" width="0" style="2" hidden="1" customWidth="1"/>
    <col min="4644" max="4662" width="2.5" style="2" customWidth="1"/>
    <col min="4663" max="4851" width="2.5" style="2"/>
    <col min="4852" max="4884" width="2.875" style="2" customWidth="1"/>
    <col min="4885" max="4899" width="0" style="2" hidden="1" customWidth="1"/>
    <col min="4900" max="4918" width="2.5" style="2" customWidth="1"/>
    <col min="4919" max="5107" width="2.5" style="2"/>
    <col min="5108" max="5140" width="2.875" style="2" customWidth="1"/>
    <col min="5141" max="5155" width="0" style="2" hidden="1" customWidth="1"/>
    <col min="5156" max="5174" width="2.5" style="2" customWidth="1"/>
    <col min="5175" max="5363" width="2.5" style="2"/>
    <col min="5364" max="5396" width="2.875" style="2" customWidth="1"/>
    <col min="5397" max="5411" width="0" style="2" hidden="1" customWidth="1"/>
    <col min="5412" max="5430" width="2.5" style="2" customWidth="1"/>
    <col min="5431" max="5619" width="2.5" style="2"/>
    <col min="5620" max="5652" width="2.875" style="2" customWidth="1"/>
    <col min="5653" max="5667" width="0" style="2" hidden="1" customWidth="1"/>
    <col min="5668" max="5686" width="2.5" style="2" customWidth="1"/>
    <col min="5687" max="5875" width="2.5" style="2"/>
    <col min="5876" max="5908" width="2.875" style="2" customWidth="1"/>
    <col min="5909" max="5923" width="0" style="2" hidden="1" customWidth="1"/>
    <col min="5924" max="5942" width="2.5" style="2" customWidth="1"/>
    <col min="5943" max="6131" width="2.5" style="2"/>
    <col min="6132" max="6164" width="2.875" style="2" customWidth="1"/>
    <col min="6165" max="6179" width="0" style="2" hidden="1" customWidth="1"/>
    <col min="6180" max="6198" width="2.5" style="2" customWidth="1"/>
    <col min="6199" max="6387" width="2.5" style="2"/>
    <col min="6388" max="6420" width="2.875" style="2" customWidth="1"/>
    <col min="6421" max="6435" width="0" style="2" hidden="1" customWidth="1"/>
    <col min="6436" max="6454" width="2.5" style="2" customWidth="1"/>
    <col min="6455" max="6643" width="2.5" style="2"/>
    <col min="6644" max="6676" width="2.875" style="2" customWidth="1"/>
    <col min="6677" max="6691" width="0" style="2" hidden="1" customWidth="1"/>
    <col min="6692" max="6710" width="2.5" style="2" customWidth="1"/>
    <col min="6711" max="6899" width="2.5" style="2"/>
    <col min="6900" max="6932" width="2.875" style="2" customWidth="1"/>
    <col min="6933" max="6947" width="0" style="2" hidden="1" customWidth="1"/>
    <col min="6948" max="6966" width="2.5" style="2" customWidth="1"/>
    <col min="6967" max="7155" width="2.5" style="2"/>
    <col min="7156" max="7188" width="2.875" style="2" customWidth="1"/>
    <col min="7189" max="7203" width="0" style="2" hidden="1" customWidth="1"/>
    <col min="7204" max="7222" width="2.5" style="2" customWidth="1"/>
    <col min="7223" max="7411" width="2.5" style="2"/>
    <col min="7412" max="7444" width="2.875" style="2" customWidth="1"/>
    <col min="7445" max="7459" width="0" style="2" hidden="1" customWidth="1"/>
    <col min="7460" max="7478" width="2.5" style="2" customWidth="1"/>
    <col min="7479" max="7667" width="2.5" style="2"/>
    <col min="7668" max="7700" width="2.875" style="2" customWidth="1"/>
    <col min="7701" max="7715" width="0" style="2" hidden="1" customWidth="1"/>
    <col min="7716" max="7734" width="2.5" style="2" customWidth="1"/>
    <col min="7735" max="7923" width="2.5" style="2"/>
    <col min="7924" max="7956" width="2.875" style="2" customWidth="1"/>
    <col min="7957" max="7971" width="0" style="2" hidden="1" customWidth="1"/>
    <col min="7972" max="7990" width="2.5" style="2" customWidth="1"/>
    <col min="7991" max="8179" width="2.5" style="2"/>
    <col min="8180" max="8212" width="2.875" style="2" customWidth="1"/>
    <col min="8213" max="8227" width="0" style="2" hidden="1" customWidth="1"/>
    <col min="8228" max="8246" width="2.5" style="2" customWidth="1"/>
    <col min="8247" max="8435" width="2.5" style="2"/>
    <col min="8436" max="8468" width="2.875" style="2" customWidth="1"/>
    <col min="8469" max="8483" width="0" style="2" hidden="1" customWidth="1"/>
    <col min="8484" max="8502" width="2.5" style="2" customWidth="1"/>
    <col min="8503" max="8691" width="2.5" style="2"/>
    <col min="8692" max="8724" width="2.875" style="2" customWidth="1"/>
    <col min="8725" max="8739" width="0" style="2" hidden="1" customWidth="1"/>
    <col min="8740" max="8758" width="2.5" style="2" customWidth="1"/>
    <col min="8759" max="8947" width="2.5" style="2"/>
    <col min="8948" max="8980" width="2.875" style="2" customWidth="1"/>
    <col min="8981" max="8995" width="0" style="2" hidden="1" customWidth="1"/>
    <col min="8996" max="9014" width="2.5" style="2" customWidth="1"/>
    <col min="9015" max="9203" width="2.5" style="2"/>
    <col min="9204" max="9236" width="2.875" style="2" customWidth="1"/>
    <col min="9237" max="9251" width="0" style="2" hidden="1" customWidth="1"/>
    <col min="9252" max="9270" width="2.5" style="2" customWidth="1"/>
    <col min="9271" max="9459" width="2.5" style="2"/>
    <col min="9460" max="9492" width="2.875" style="2" customWidth="1"/>
    <col min="9493" max="9507" width="0" style="2" hidden="1" customWidth="1"/>
    <col min="9508" max="9526" width="2.5" style="2" customWidth="1"/>
    <col min="9527" max="9715" width="2.5" style="2"/>
    <col min="9716" max="9748" width="2.875" style="2" customWidth="1"/>
    <col min="9749" max="9763" width="0" style="2" hidden="1" customWidth="1"/>
    <col min="9764" max="9782" width="2.5" style="2" customWidth="1"/>
    <col min="9783" max="9971" width="2.5" style="2"/>
    <col min="9972" max="10004" width="2.875" style="2" customWidth="1"/>
    <col min="10005" max="10019" width="0" style="2" hidden="1" customWidth="1"/>
    <col min="10020" max="10038" width="2.5" style="2" customWidth="1"/>
    <col min="10039" max="10227" width="2.5" style="2"/>
    <col min="10228" max="10260" width="2.875" style="2" customWidth="1"/>
    <col min="10261" max="10275" width="0" style="2" hidden="1" customWidth="1"/>
    <col min="10276" max="10294" width="2.5" style="2" customWidth="1"/>
    <col min="10295" max="10483" width="2.5" style="2"/>
    <col min="10484" max="10516" width="2.875" style="2" customWidth="1"/>
    <col min="10517" max="10531" width="0" style="2" hidden="1" customWidth="1"/>
    <col min="10532" max="10550" width="2.5" style="2" customWidth="1"/>
    <col min="10551" max="10739" width="2.5" style="2"/>
    <col min="10740" max="10772" width="2.875" style="2" customWidth="1"/>
    <col min="10773" max="10787" width="0" style="2" hidden="1" customWidth="1"/>
    <col min="10788" max="10806" width="2.5" style="2" customWidth="1"/>
    <col min="10807" max="10995" width="2.5" style="2"/>
    <col min="10996" max="11028" width="2.875" style="2" customWidth="1"/>
    <col min="11029" max="11043" width="0" style="2" hidden="1" customWidth="1"/>
    <col min="11044" max="11062" width="2.5" style="2" customWidth="1"/>
    <col min="11063" max="11251" width="2.5" style="2"/>
    <col min="11252" max="11284" width="2.875" style="2" customWidth="1"/>
    <col min="11285" max="11299" width="0" style="2" hidden="1" customWidth="1"/>
    <col min="11300" max="11318" width="2.5" style="2" customWidth="1"/>
    <col min="11319" max="11507" width="2.5" style="2"/>
    <col min="11508" max="11540" width="2.875" style="2" customWidth="1"/>
    <col min="11541" max="11555" width="0" style="2" hidden="1" customWidth="1"/>
    <col min="11556" max="11574" width="2.5" style="2" customWidth="1"/>
    <col min="11575" max="11763" width="2.5" style="2"/>
    <col min="11764" max="11796" width="2.875" style="2" customWidth="1"/>
    <col min="11797" max="11811" width="0" style="2" hidden="1" customWidth="1"/>
    <col min="11812" max="11830" width="2.5" style="2" customWidth="1"/>
    <col min="11831" max="12019" width="2.5" style="2"/>
    <col min="12020" max="12052" width="2.875" style="2" customWidth="1"/>
    <col min="12053" max="12067" width="0" style="2" hidden="1" customWidth="1"/>
    <col min="12068" max="12086" width="2.5" style="2" customWidth="1"/>
    <col min="12087" max="12275" width="2.5" style="2"/>
    <col min="12276" max="12308" width="2.875" style="2" customWidth="1"/>
    <col min="12309" max="12323" width="0" style="2" hidden="1" customWidth="1"/>
    <col min="12324" max="12342" width="2.5" style="2" customWidth="1"/>
    <col min="12343" max="12531" width="2.5" style="2"/>
    <col min="12532" max="12564" width="2.875" style="2" customWidth="1"/>
    <col min="12565" max="12579" width="0" style="2" hidden="1" customWidth="1"/>
    <col min="12580" max="12598" width="2.5" style="2" customWidth="1"/>
    <col min="12599" max="12787" width="2.5" style="2"/>
    <col min="12788" max="12820" width="2.875" style="2" customWidth="1"/>
    <col min="12821" max="12835" width="0" style="2" hidden="1" customWidth="1"/>
    <col min="12836" max="12854" width="2.5" style="2" customWidth="1"/>
    <col min="12855" max="13043" width="2.5" style="2"/>
    <col min="13044" max="13076" width="2.875" style="2" customWidth="1"/>
    <col min="13077" max="13091" width="0" style="2" hidden="1" customWidth="1"/>
    <col min="13092" max="13110" width="2.5" style="2" customWidth="1"/>
    <col min="13111" max="13299" width="2.5" style="2"/>
    <col min="13300" max="13332" width="2.875" style="2" customWidth="1"/>
    <col min="13333" max="13347" width="0" style="2" hidden="1" customWidth="1"/>
    <col min="13348" max="13366" width="2.5" style="2" customWidth="1"/>
    <col min="13367" max="13555" width="2.5" style="2"/>
    <col min="13556" max="13588" width="2.875" style="2" customWidth="1"/>
    <col min="13589" max="13603" width="0" style="2" hidden="1" customWidth="1"/>
    <col min="13604" max="13622" width="2.5" style="2" customWidth="1"/>
    <col min="13623" max="13811" width="2.5" style="2"/>
    <col min="13812" max="13844" width="2.875" style="2" customWidth="1"/>
    <col min="13845" max="13859" width="0" style="2" hidden="1" customWidth="1"/>
    <col min="13860" max="13878" width="2.5" style="2" customWidth="1"/>
    <col min="13879" max="14067" width="2.5" style="2"/>
    <col min="14068" max="14100" width="2.875" style="2" customWidth="1"/>
    <col min="14101" max="14115" width="0" style="2" hidden="1" customWidth="1"/>
    <col min="14116" max="14134" width="2.5" style="2" customWidth="1"/>
    <col min="14135" max="14323" width="2.5" style="2"/>
    <col min="14324" max="14356" width="2.875" style="2" customWidth="1"/>
    <col min="14357" max="14371" width="0" style="2" hidden="1" customWidth="1"/>
    <col min="14372" max="14390" width="2.5" style="2" customWidth="1"/>
    <col min="14391" max="14579" width="2.5" style="2"/>
    <col min="14580" max="14612" width="2.875" style="2" customWidth="1"/>
    <col min="14613" max="14627" width="0" style="2" hidden="1" customWidth="1"/>
    <col min="14628" max="14646" width="2.5" style="2" customWidth="1"/>
    <col min="14647" max="14835" width="2.5" style="2"/>
    <col min="14836" max="14868" width="2.875" style="2" customWidth="1"/>
    <col min="14869" max="14883" width="0" style="2" hidden="1" customWidth="1"/>
    <col min="14884" max="14902" width="2.5" style="2" customWidth="1"/>
    <col min="14903" max="15091" width="2.5" style="2"/>
    <col min="15092" max="15124" width="2.875" style="2" customWidth="1"/>
    <col min="15125" max="15139" width="0" style="2" hidden="1" customWidth="1"/>
    <col min="15140" max="15158" width="2.5" style="2" customWidth="1"/>
    <col min="15159" max="15347" width="2.5" style="2"/>
    <col min="15348" max="15380" width="2.875" style="2" customWidth="1"/>
    <col min="15381" max="15395" width="0" style="2" hidden="1" customWidth="1"/>
    <col min="15396" max="15414" width="2.5" style="2" customWidth="1"/>
    <col min="15415" max="15603" width="2.5" style="2"/>
    <col min="15604" max="15636" width="2.875" style="2" customWidth="1"/>
    <col min="15637" max="15651" width="0" style="2" hidden="1" customWidth="1"/>
    <col min="15652" max="15670" width="2.5" style="2" customWidth="1"/>
    <col min="15671" max="15859" width="2.5" style="2"/>
    <col min="15860" max="15892" width="2.875" style="2" customWidth="1"/>
    <col min="15893" max="15907" width="0" style="2" hidden="1" customWidth="1"/>
    <col min="15908" max="15926" width="2.5" style="2" customWidth="1"/>
    <col min="15927" max="16115" width="2.5" style="2"/>
    <col min="16116" max="16148" width="2.875" style="2" customWidth="1"/>
    <col min="16149" max="16163" width="0" style="2" hidden="1" customWidth="1"/>
    <col min="16164" max="16182" width="2.5" style="2" customWidth="1"/>
    <col min="16183" max="16384" width="2.5" style="2"/>
  </cols>
  <sheetData>
    <row r="1" spans="2:73" x14ac:dyDescent="0.15">
      <c r="AE1" s="203" t="s">
        <v>16</v>
      </c>
      <c r="AF1" s="204"/>
      <c r="AG1" s="204"/>
      <c r="AH1" s="205"/>
      <c r="AJ1" s="111"/>
      <c r="AK1" s="112"/>
      <c r="AL1" s="112"/>
      <c r="AM1" s="112"/>
      <c r="AN1" s="112"/>
      <c r="AO1" s="112"/>
      <c r="AP1" s="112"/>
      <c r="AQ1" s="112"/>
      <c r="AR1" s="112"/>
      <c r="AS1" s="112"/>
      <c r="AT1" s="112"/>
      <c r="AU1" s="112"/>
      <c r="AV1" s="112"/>
      <c r="AW1" s="112"/>
      <c r="AX1" s="112"/>
      <c r="AY1" s="112"/>
      <c r="AZ1" s="112"/>
      <c r="BA1" s="112" t="s">
        <v>62</v>
      </c>
      <c r="BB1" s="112"/>
      <c r="BC1" s="112"/>
      <c r="BD1" s="112"/>
      <c r="BE1" s="112"/>
      <c r="BF1" s="112"/>
      <c r="BG1" s="112"/>
      <c r="BH1" s="112"/>
      <c r="BI1" s="112"/>
      <c r="BJ1" s="122"/>
    </row>
    <row r="2" spans="2:73" ht="12.2" customHeight="1" thickBot="1" x14ac:dyDescent="0.2">
      <c r="AE2" s="4"/>
      <c r="AF2" s="5"/>
      <c r="AG2" s="5"/>
      <c r="AH2" s="5"/>
      <c r="AJ2" s="111"/>
      <c r="AK2" s="122"/>
      <c r="AL2" s="122"/>
      <c r="AM2" s="122"/>
      <c r="AN2" s="122"/>
      <c r="AO2" s="122"/>
      <c r="AP2" s="122"/>
      <c r="AQ2" s="122"/>
      <c r="AR2" s="122"/>
      <c r="AS2" s="122"/>
      <c r="AT2" s="122"/>
      <c r="AU2" s="122"/>
      <c r="AV2" s="122"/>
      <c r="AW2" s="122"/>
      <c r="AX2" s="122"/>
      <c r="AY2" s="122"/>
      <c r="AZ2" s="122"/>
      <c r="BA2" s="122" t="s">
        <v>70</v>
      </c>
      <c r="BB2" s="122"/>
      <c r="BC2" s="122"/>
      <c r="BD2" s="122"/>
      <c r="BE2" s="122"/>
      <c r="BF2" s="122"/>
      <c r="BG2" s="122"/>
      <c r="BH2" s="122"/>
      <c r="BI2" s="122"/>
      <c r="BJ2" s="122"/>
    </row>
    <row r="3" spans="2:73" ht="13.5" customHeight="1" x14ac:dyDescent="0.15">
      <c r="B3" s="232">
        <v>2026</v>
      </c>
      <c r="C3" s="233"/>
      <c r="D3" s="236" t="s">
        <v>0</v>
      </c>
      <c r="E3" s="236"/>
      <c r="F3" s="237" t="s">
        <v>62</v>
      </c>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J3" s="111"/>
      <c r="AK3" s="111"/>
      <c r="AL3" s="111"/>
      <c r="AM3" s="111"/>
      <c r="AN3" s="111"/>
      <c r="AO3" s="111"/>
      <c r="AP3" s="111"/>
      <c r="AQ3" s="111"/>
      <c r="AR3" s="111"/>
      <c r="AS3" s="111"/>
      <c r="AT3" s="111"/>
      <c r="AU3" s="111"/>
      <c r="AV3" s="111"/>
      <c r="AW3" s="111"/>
      <c r="AX3" s="111"/>
      <c r="AY3" s="111"/>
      <c r="AZ3" s="111"/>
      <c r="BA3" s="112" t="s">
        <v>73</v>
      </c>
      <c r="BB3" s="111"/>
      <c r="BC3" s="111"/>
      <c r="BD3" s="111"/>
      <c r="BE3" s="111"/>
      <c r="BF3" s="111"/>
      <c r="BG3" s="111"/>
      <c r="BH3" s="111"/>
      <c r="BI3" s="111"/>
      <c r="BJ3" s="111"/>
    </row>
    <row r="4" spans="2:73" ht="13.5" customHeight="1" thickBot="1" x14ac:dyDescent="0.2">
      <c r="B4" s="234"/>
      <c r="C4" s="235"/>
      <c r="D4" s="236"/>
      <c r="E4" s="236"/>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J4" s="111"/>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c r="BI4" s="111"/>
      <c r="BJ4" s="111"/>
    </row>
    <row r="5" spans="2:73" ht="6.75" customHeight="1" x14ac:dyDescent="0.15">
      <c r="O5" s="6"/>
      <c r="P5" s="6"/>
      <c r="Q5" s="6"/>
      <c r="R5" s="6"/>
      <c r="S5" s="6"/>
      <c r="T5" s="6"/>
      <c r="U5" s="6"/>
      <c r="V5" s="6"/>
      <c r="W5" s="6"/>
      <c r="AJ5" s="111"/>
      <c r="AK5" s="111"/>
      <c r="AL5" s="111"/>
      <c r="AM5" s="111"/>
      <c r="AN5" s="111"/>
      <c r="AO5" s="111"/>
      <c r="AP5" s="111"/>
      <c r="AQ5" s="111"/>
      <c r="AR5" s="111"/>
      <c r="AS5" s="111"/>
      <c r="AT5" s="111"/>
      <c r="AU5" s="111"/>
      <c r="AV5" s="111"/>
      <c r="AW5" s="111"/>
      <c r="AX5" s="111"/>
      <c r="AY5" s="111"/>
      <c r="AZ5" s="111"/>
      <c r="BA5" s="111"/>
      <c r="BB5" s="111"/>
      <c r="BC5" s="111"/>
      <c r="BD5" s="111"/>
      <c r="BE5" s="111"/>
      <c r="BF5" s="111"/>
      <c r="BG5" s="111"/>
      <c r="BH5" s="111"/>
      <c r="BI5" s="111"/>
      <c r="BJ5" s="111"/>
    </row>
    <row r="6" spans="2:73" ht="18.75" customHeight="1" x14ac:dyDescent="0.15">
      <c r="B6" s="238" t="s">
        <v>1</v>
      </c>
      <c r="C6" s="238"/>
      <c r="D6" s="238"/>
      <c r="E6" s="238"/>
      <c r="F6" s="238"/>
      <c r="G6" s="238"/>
      <c r="H6" s="238"/>
      <c r="I6" s="238"/>
      <c r="J6" s="238"/>
      <c r="K6" s="238"/>
      <c r="L6" s="238"/>
      <c r="M6" s="238"/>
      <c r="N6" s="238"/>
      <c r="O6" s="238"/>
      <c r="P6" s="238"/>
      <c r="Q6" s="238"/>
      <c r="R6" s="238"/>
      <c r="S6" s="238"/>
      <c r="T6" s="238"/>
      <c r="AJ6" s="111"/>
      <c r="AK6" s="111"/>
      <c r="AL6" s="111"/>
      <c r="AM6" s="111"/>
      <c r="AN6" s="111"/>
      <c r="AO6" s="111"/>
      <c r="AP6" s="111"/>
      <c r="AQ6" s="111"/>
      <c r="AR6" s="111"/>
      <c r="AS6" s="111"/>
      <c r="AT6" s="111"/>
      <c r="AU6" s="111"/>
      <c r="AV6" s="111"/>
      <c r="AW6" s="111"/>
      <c r="AX6" s="111"/>
      <c r="AY6" s="111"/>
      <c r="AZ6" s="111"/>
      <c r="BA6" s="111"/>
      <c r="BB6" s="111"/>
      <c r="BC6" s="111"/>
      <c r="BD6" s="111"/>
      <c r="BE6" s="111"/>
      <c r="BF6" s="111"/>
      <c r="BG6" s="111"/>
      <c r="BH6" s="111"/>
      <c r="BI6" s="111"/>
      <c r="BJ6" s="111"/>
    </row>
    <row r="7" spans="2:73" ht="5.0999999999999996" customHeight="1" x14ac:dyDescent="0.15">
      <c r="B7" s="7"/>
      <c r="C7" s="8"/>
      <c r="F7" s="9"/>
      <c r="G7" s="9"/>
      <c r="H7" s="10"/>
      <c r="I7" s="10"/>
      <c r="J7" s="10"/>
      <c r="K7" s="10"/>
      <c r="L7" s="10"/>
      <c r="M7" s="10"/>
      <c r="N7" s="10"/>
      <c r="O7" s="9"/>
      <c r="AJ7" s="111"/>
      <c r="AK7" s="111"/>
      <c r="AL7" s="111"/>
      <c r="AM7" s="111"/>
      <c r="AN7" s="111"/>
      <c r="AO7" s="111"/>
      <c r="AP7" s="111"/>
      <c r="AQ7" s="111"/>
      <c r="AR7" s="111"/>
      <c r="AS7" s="111"/>
      <c r="AT7" s="111"/>
      <c r="AU7" s="111"/>
      <c r="AV7" s="111"/>
      <c r="AW7" s="111"/>
      <c r="AX7" s="111"/>
      <c r="AY7" s="111"/>
      <c r="AZ7" s="111"/>
      <c r="BA7" s="111"/>
      <c r="BB7" s="111"/>
      <c r="BC7" s="111"/>
      <c r="BD7" s="111"/>
      <c r="BE7" s="111"/>
      <c r="BF7" s="111"/>
      <c r="BG7" s="111"/>
      <c r="BH7" s="111"/>
      <c r="BI7" s="111"/>
      <c r="BJ7" s="111"/>
    </row>
    <row r="8" spans="2:73" ht="15" customHeight="1" thickBot="1" x14ac:dyDescent="0.2">
      <c r="B8" s="32" t="s">
        <v>2</v>
      </c>
      <c r="G8" s="139" t="s">
        <v>83</v>
      </c>
      <c r="AJ8" s="111"/>
      <c r="AK8" s="111"/>
      <c r="AL8" s="111"/>
      <c r="AM8" s="111"/>
      <c r="AN8" s="111"/>
      <c r="AO8" s="111"/>
      <c r="AP8" s="111"/>
      <c r="AQ8" s="111"/>
      <c r="AR8" s="111"/>
      <c r="AS8" s="111"/>
      <c r="AT8" s="111"/>
      <c r="AU8" s="111"/>
      <c r="AV8" s="111"/>
      <c r="AW8" s="111"/>
      <c r="AX8" s="111"/>
      <c r="AY8" s="111"/>
      <c r="BA8" s="120"/>
      <c r="BB8" s="120" t="s">
        <v>63</v>
      </c>
      <c r="BC8" s="111"/>
      <c r="BD8" s="111"/>
      <c r="BE8" s="111"/>
      <c r="BF8" s="111"/>
      <c r="BG8" s="111"/>
      <c r="BH8" s="111"/>
      <c r="BI8" s="111"/>
      <c r="BJ8" s="111"/>
    </row>
    <row r="9" spans="2:73" ht="9" customHeight="1" x14ac:dyDescent="0.15">
      <c r="B9" s="239"/>
      <c r="C9" s="196"/>
      <c r="D9" s="196"/>
      <c r="E9" s="196"/>
      <c r="F9" s="198"/>
      <c r="G9" s="28"/>
      <c r="AJ9" s="111"/>
      <c r="AK9" s="111"/>
      <c r="AL9" s="111"/>
      <c r="AM9" s="111"/>
      <c r="AN9" s="111"/>
      <c r="AO9" s="111"/>
      <c r="AP9" s="111"/>
      <c r="AQ9" s="111"/>
      <c r="AR9" s="111"/>
      <c r="AS9" s="111"/>
      <c r="AT9" s="111"/>
      <c r="AU9" s="111"/>
      <c r="AV9" s="111"/>
      <c r="AW9" s="111"/>
      <c r="AX9" s="111"/>
      <c r="AY9" s="111"/>
      <c r="BA9" s="120" t="s">
        <v>74</v>
      </c>
      <c r="BB9" s="137" t="s">
        <v>71</v>
      </c>
      <c r="BC9" s="111"/>
      <c r="BD9" s="111"/>
      <c r="BE9" s="111"/>
      <c r="BF9" s="111"/>
      <c r="BG9" s="111"/>
      <c r="BH9" s="111"/>
      <c r="BI9" s="111"/>
      <c r="BJ9" s="111"/>
    </row>
    <row r="10" spans="2:73" ht="17.25" customHeight="1" thickBot="1" x14ac:dyDescent="0.2">
      <c r="B10" s="240"/>
      <c r="C10" s="197"/>
      <c r="D10" s="197"/>
      <c r="E10" s="197"/>
      <c r="F10" s="199"/>
      <c r="G10" s="200" t="s">
        <v>84</v>
      </c>
      <c r="H10" s="201"/>
      <c r="I10" s="201"/>
      <c r="J10" s="201"/>
      <c r="K10" s="201"/>
      <c r="L10" s="201"/>
      <c r="M10" s="201"/>
      <c r="N10" s="201"/>
      <c r="O10" s="201"/>
      <c r="P10" s="201"/>
      <c r="X10" s="2" t="s">
        <v>15</v>
      </c>
      <c r="AB10" s="11">
        <v>20</v>
      </c>
      <c r="AC10" s="132"/>
      <c r="AD10" s="11" t="s">
        <v>3</v>
      </c>
      <c r="AE10" s="132"/>
      <c r="AF10" s="11" t="s">
        <v>4</v>
      </c>
      <c r="AG10" s="132"/>
      <c r="AH10" s="11" t="s">
        <v>5</v>
      </c>
      <c r="AJ10" s="111"/>
      <c r="AK10" s="111"/>
      <c r="AL10" s="111"/>
      <c r="AM10" s="111"/>
      <c r="AN10" s="111"/>
      <c r="AO10" s="111"/>
      <c r="AP10" s="111"/>
      <c r="AQ10" s="111"/>
      <c r="AR10" s="111"/>
      <c r="AS10" s="111"/>
      <c r="AT10" s="111"/>
      <c r="AU10" s="111"/>
      <c r="AV10" s="111"/>
      <c r="AW10" s="111"/>
      <c r="AX10" s="111"/>
      <c r="AY10" s="111"/>
      <c r="BA10" s="120" t="s">
        <v>75</v>
      </c>
      <c r="BB10" s="137" t="s">
        <v>77</v>
      </c>
      <c r="BC10" s="111"/>
      <c r="BD10" s="111"/>
      <c r="BE10" s="111"/>
      <c r="BF10" s="111"/>
      <c r="BG10" s="111"/>
      <c r="BH10" s="111"/>
      <c r="BI10" s="111"/>
      <c r="BJ10" s="111"/>
    </row>
    <row r="11" spans="2:73" ht="8.1" customHeight="1" thickBot="1" x14ac:dyDescent="0.2">
      <c r="AJ11" s="111"/>
      <c r="AK11" s="111"/>
      <c r="AL11" s="111"/>
      <c r="AM11" s="111"/>
      <c r="AN11" s="111"/>
      <c r="AO11" s="111"/>
      <c r="AP11" s="111"/>
      <c r="AQ11" s="111"/>
      <c r="AR11" s="111"/>
      <c r="AS11" s="111"/>
      <c r="AT11" s="111"/>
      <c r="AU11" s="111"/>
      <c r="AV11" s="111"/>
      <c r="AW11" s="111"/>
      <c r="AX11" s="111"/>
      <c r="AY11" s="111"/>
      <c r="AZ11" s="111"/>
      <c r="BA11" s="111"/>
      <c r="BB11" s="111"/>
      <c r="BC11" s="111"/>
      <c r="BD11" s="111"/>
      <c r="BE11" s="111"/>
      <c r="BF11" s="111"/>
      <c r="BG11" s="111"/>
      <c r="BH11" s="111"/>
      <c r="BI11" s="111"/>
      <c r="BJ11" s="111"/>
    </row>
    <row r="12" spans="2:73" s="20" customFormat="1" ht="20.25" customHeight="1" x14ac:dyDescent="0.15">
      <c r="B12" s="12" t="s">
        <v>6</v>
      </c>
      <c r="C12" s="13"/>
      <c r="D12" s="14" t="s">
        <v>7</v>
      </c>
      <c r="E12" s="202"/>
      <c r="F12" s="202"/>
      <c r="G12" s="202"/>
      <c r="H12" s="19" t="s">
        <v>12</v>
      </c>
      <c r="I12" s="202"/>
      <c r="J12" s="202"/>
      <c r="K12" s="202"/>
      <c r="L12" s="14"/>
      <c r="M12" s="14"/>
      <c r="N12" s="14"/>
      <c r="O12" s="14"/>
      <c r="P12" s="14"/>
      <c r="Q12" s="14"/>
      <c r="R12" s="14"/>
      <c r="S12" s="14"/>
      <c r="T12" s="14"/>
      <c r="U12" s="14"/>
      <c r="V12" s="15"/>
      <c r="W12" s="15" t="s">
        <v>8</v>
      </c>
      <c r="X12" s="14"/>
      <c r="Y12" s="202"/>
      <c r="Z12" s="202"/>
      <c r="AA12" s="1" t="s">
        <v>9</v>
      </c>
      <c r="AB12" s="202"/>
      <c r="AC12" s="202"/>
      <c r="AD12" s="1" t="s">
        <v>9</v>
      </c>
      <c r="AE12" s="202"/>
      <c r="AF12" s="202"/>
      <c r="AG12" s="202"/>
      <c r="AH12" s="16"/>
      <c r="AJ12" s="111"/>
      <c r="AK12" s="111"/>
      <c r="AL12" s="111"/>
      <c r="AM12" s="111"/>
      <c r="AN12" s="111"/>
      <c r="AO12" s="111"/>
      <c r="AP12" s="111"/>
      <c r="AQ12" s="111"/>
      <c r="AR12" s="111"/>
      <c r="AS12" s="111"/>
      <c r="AT12" s="111"/>
      <c r="AU12" s="111"/>
      <c r="AV12" s="111"/>
      <c r="AW12" s="111"/>
      <c r="AX12" s="111"/>
      <c r="AY12" s="111"/>
      <c r="AZ12" s="111"/>
      <c r="BA12" s="111" t="str">
        <f>IF($F$3=$BA$2,"基本","タイプ選択なし")</f>
        <v>タイプ選択なし</v>
      </c>
      <c r="BB12" s="111" t="str">
        <f>IF($F$3=$BA$2,"拡充","タイプ選択なし")</f>
        <v>タイプ選択なし</v>
      </c>
      <c r="BC12" s="111"/>
      <c r="BD12" s="111"/>
      <c r="BE12" s="111"/>
      <c r="BF12" s="111"/>
      <c r="BG12" s="111"/>
      <c r="BH12" s="111"/>
      <c r="BI12" s="111"/>
      <c r="BJ12" s="111"/>
      <c r="BK12" s="2"/>
      <c r="BL12" s="2"/>
      <c r="BM12" s="2"/>
      <c r="BN12" s="2"/>
      <c r="BO12" s="2"/>
      <c r="BP12" s="2"/>
      <c r="BQ12" s="2"/>
      <c r="BR12" s="2"/>
      <c r="BS12" s="2"/>
      <c r="BT12" s="2"/>
      <c r="BU12" s="2"/>
    </row>
    <row r="13" spans="2:73" s="20" customFormat="1" ht="20.25" customHeight="1" x14ac:dyDescent="0.15">
      <c r="B13" s="17"/>
      <c r="C13" s="222"/>
      <c r="D13" s="222"/>
      <c r="E13" s="222"/>
      <c r="F13" s="222"/>
      <c r="G13" s="222"/>
      <c r="H13" s="222"/>
      <c r="I13" s="222"/>
      <c r="J13" s="222"/>
      <c r="K13" s="222"/>
      <c r="L13" s="222"/>
      <c r="M13" s="222"/>
      <c r="N13" s="222"/>
      <c r="O13" s="222"/>
      <c r="P13" s="222"/>
      <c r="Q13" s="222"/>
      <c r="R13" s="222"/>
      <c r="S13" s="222"/>
      <c r="T13" s="222"/>
      <c r="U13" s="222"/>
      <c r="V13" s="222"/>
      <c r="W13" s="222"/>
      <c r="X13" s="222"/>
      <c r="Y13" s="222"/>
      <c r="Z13" s="222"/>
      <c r="AA13" s="222"/>
      <c r="AB13" s="222"/>
      <c r="AC13" s="222"/>
      <c r="AD13" s="222"/>
      <c r="AE13" s="222"/>
      <c r="AF13" s="222"/>
      <c r="AG13" s="222"/>
      <c r="AH13" s="3"/>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2"/>
      <c r="BL13" s="2"/>
      <c r="BM13" s="2"/>
      <c r="BN13" s="2"/>
      <c r="BO13" s="2"/>
      <c r="BP13" s="2"/>
      <c r="BQ13" s="2"/>
      <c r="BR13" s="2"/>
      <c r="BS13" s="2"/>
      <c r="BT13" s="2"/>
      <c r="BU13" s="2"/>
    </row>
    <row r="14" spans="2:73" s="20" customFormat="1" ht="20.25" customHeight="1" x14ac:dyDescent="0.15">
      <c r="B14" s="51"/>
      <c r="C14" s="223"/>
      <c r="D14" s="223"/>
      <c r="E14" s="223"/>
      <c r="F14" s="223"/>
      <c r="G14" s="223"/>
      <c r="H14" s="223"/>
      <c r="I14" s="223"/>
      <c r="J14" s="223"/>
      <c r="K14" s="223"/>
      <c r="L14" s="223"/>
      <c r="M14" s="223"/>
      <c r="N14" s="223"/>
      <c r="O14" s="223"/>
      <c r="P14" s="223"/>
      <c r="Q14" s="223"/>
      <c r="R14" s="223"/>
      <c r="S14" s="223"/>
      <c r="T14" s="223"/>
      <c r="U14" s="223"/>
      <c r="V14" s="223"/>
      <c r="W14" s="223"/>
      <c r="X14" s="223"/>
      <c r="Y14" s="223"/>
      <c r="Z14" s="223"/>
      <c r="AA14" s="223"/>
      <c r="AB14" s="223"/>
      <c r="AC14" s="223"/>
      <c r="AD14" s="223"/>
      <c r="AE14" s="223"/>
      <c r="AF14" s="223"/>
      <c r="AG14" s="223"/>
      <c r="AH14" s="52"/>
      <c r="AJ14" s="2"/>
      <c r="AK14" s="2"/>
      <c r="AL14" s="2"/>
      <c r="AM14" s="2"/>
      <c r="AN14" s="2"/>
      <c r="AO14" s="2"/>
      <c r="AP14" s="2"/>
      <c r="AQ14" s="2"/>
      <c r="AR14" s="2"/>
      <c r="AS14" s="2"/>
      <c r="AT14" s="2"/>
      <c r="AU14" s="2"/>
      <c r="AV14" s="2"/>
      <c r="AW14" s="2"/>
      <c r="AX14" s="2"/>
      <c r="AY14" s="2"/>
      <c r="AZ14" s="2"/>
      <c r="BA14" s="123">
        <f>BB14</f>
        <v>46113</v>
      </c>
      <c r="BB14" s="124">
        <f>DATE($B$3,4,1)</f>
        <v>46113</v>
      </c>
      <c r="BC14" s="125"/>
      <c r="BD14" s="124">
        <f>DATE($B$3,1,1)</f>
        <v>46023</v>
      </c>
      <c r="BE14" s="2"/>
      <c r="BF14" s="2"/>
      <c r="BG14" s="2"/>
      <c r="BH14" s="2"/>
      <c r="BI14" s="2"/>
      <c r="BJ14" s="2"/>
      <c r="BK14" s="2"/>
      <c r="BL14" s="2"/>
      <c r="BM14" s="2"/>
      <c r="BN14" s="2"/>
      <c r="BO14" s="2"/>
      <c r="BP14" s="2"/>
      <c r="BQ14" s="2"/>
      <c r="BR14" s="2"/>
      <c r="BS14" s="2"/>
      <c r="BT14" s="2"/>
      <c r="BU14" s="2"/>
    </row>
    <row r="15" spans="2:73" s="20" customFormat="1" ht="15.95" customHeight="1" x14ac:dyDescent="0.15">
      <c r="B15" s="147" t="s">
        <v>79</v>
      </c>
      <c r="C15" s="2"/>
      <c r="D15" s="2"/>
      <c r="E15" s="2"/>
      <c r="F15" s="2"/>
      <c r="G15" s="148"/>
      <c r="H15" s="148" t="s">
        <v>78</v>
      </c>
      <c r="I15" s="2"/>
      <c r="J15" s="2"/>
      <c r="K15" s="2"/>
      <c r="L15" s="2"/>
      <c r="M15" s="2"/>
      <c r="N15" s="2"/>
      <c r="O15" s="2"/>
      <c r="P15" s="2"/>
      <c r="Q15" s="2"/>
      <c r="R15" s="2"/>
      <c r="S15" s="2"/>
      <c r="T15" s="2"/>
      <c r="U15" s="2"/>
      <c r="V15" s="2"/>
      <c r="W15" s="2"/>
      <c r="X15" s="2"/>
      <c r="Y15" s="154" t="s">
        <v>86</v>
      </c>
      <c r="Z15" s="155"/>
      <c r="AA15" s="155"/>
      <c r="AB15" s="155"/>
      <c r="AC15" s="155"/>
      <c r="AD15" s="155"/>
      <c r="AE15" s="155"/>
      <c r="AF15" s="155"/>
      <c r="AG15" s="155"/>
      <c r="AH15" s="156"/>
      <c r="AJ15" s="2"/>
      <c r="AK15" s="2"/>
      <c r="AL15" s="2"/>
      <c r="AM15" s="2"/>
      <c r="AN15" s="2"/>
      <c r="AO15" s="2"/>
      <c r="AP15" s="2"/>
      <c r="AQ15" s="2"/>
      <c r="AR15" s="2"/>
      <c r="AS15" s="2"/>
      <c r="AT15" s="2"/>
      <c r="AU15" s="2"/>
      <c r="AV15" s="2"/>
      <c r="AW15" s="2"/>
      <c r="AX15" s="2"/>
      <c r="AY15" s="2"/>
      <c r="AZ15" s="2"/>
      <c r="BA15" s="123">
        <f t="shared" ref="BA15:BA16" si="0">BB15</f>
        <v>46157</v>
      </c>
      <c r="BB15" s="124">
        <f>DATE($B$3,5,15)</f>
        <v>46157</v>
      </c>
      <c r="BC15" s="125"/>
      <c r="BD15" s="124">
        <f>DATE($B$3+1,3,31)</f>
        <v>46477</v>
      </c>
      <c r="BE15" s="2"/>
      <c r="BF15" s="2"/>
      <c r="BG15" s="2"/>
      <c r="BH15" s="2"/>
      <c r="BI15" s="2"/>
      <c r="BJ15" s="2"/>
      <c r="BK15" s="2"/>
      <c r="BL15" s="2"/>
      <c r="BM15" s="2"/>
      <c r="BN15" s="2"/>
      <c r="BO15" s="2"/>
      <c r="BP15" s="2"/>
      <c r="BQ15" s="2"/>
      <c r="BR15" s="2"/>
      <c r="BS15" s="2"/>
      <c r="BT15" s="2"/>
      <c r="BU15" s="2"/>
    </row>
    <row r="16" spans="2:73" s="20" customFormat="1" ht="40.5" customHeight="1" x14ac:dyDescent="0.15">
      <c r="B16" s="76"/>
      <c r="C16" s="153"/>
      <c r="D16" s="153"/>
      <c r="E16" s="153"/>
      <c r="F16" s="153"/>
      <c r="G16" s="153"/>
      <c r="H16" s="153"/>
      <c r="I16" s="153"/>
      <c r="J16" s="153"/>
      <c r="K16" s="153"/>
      <c r="L16" s="153"/>
      <c r="M16" s="153"/>
      <c r="N16" s="153"/>
      <c r="O16" s="153"/>
      <c r="P16" s="153"/>
      <c r="Q16" s="153"/>
      <c r="R16" s="153"/>
      <c r="S16" s="153"/>
      <c r="T16" s="153"/>
      <c r="U16" s="153"/>
      <c r="V16" s="153"/>
      <c r="W16" s="153"/>
      <c r="X16" s="153"/>
      <c r="Y16" s="157"/>
      <c r="Z16" s="158"/>
      <c r="AA16" s="158"/>
      <c r="AB16" s="158"/>
      <c r="AC16" s="158"/>
      <c r="AD16" s="158"/>
      <c r="AE16" s="158"/>
      <c r="AF16" s="158"/>
      <c r="AG16" s="158"/>
      <c r="AH16" s="159"/>
      <c r="AJ16" s="2"/>
      <c r="AK16" s="2"/>
      <c r="AL16" s="2"/>
      <c r="AM16" s="2"/>
      <c r="AN16" s="2"/>
      <c r="AO16" s="2"/>
      <c r="AP16" s="2"/>
      <c r="AQ16" s="2"/>
      <c r="AR16" s="2"/>
      <c r="AS16" s="2"/>
      <c r="AT16" s="2"/>
      <c r="AU16" s="2"/>
      <c r="AV16" s="2"/>
      <c r="AW16" s="2"/>
      <c r="AX16" s="2"/>
      <c r="AY16" s="2"/>
      <c r="AZ16" s="2"/>
      <c r="BA16" s="123">
        <f t="shared" si="0"/>
        <v>46112</v>
      </c>
      <c r="BB16" s="124">
        <f>DATE($B$3,3,31)</f>
        <v>46112</v>
      </c>
      <c r="BC16" s="125"/>
      <c r="BD16" s="125"/>
      <c r="BE16" s="2"/>
      <c r="BF16" s="2"/>
      <c r="BG16" s="2"/>
      <c r="BH16" s="2"/>
      <c r="BI16" s="2"/>
      <c r="BJ16" s="2"/>
      <c r="BK16" s="2"/>
      <c r="BL16" s="2"/>
      <c r="BM16" s="2"/>
      <c r="BN16" s="2"/>
      <c r="BO16" s="2"/>
      <c r="BP16" s="2"/>
      <c r="BQ16" s="2"/>
      <c r="BR16" s="2"/>
      <c r="BS16" s="2"/>
      <c r="BT16" s="2"/>
      <c r="BU16" s="2"/>
    </row>
    <row r="17" spans="1:73" s="20" customFormat="1" ht="20.25" customHeight="1" x14ac:dyDescent="0.15">
      <c r="B17" s="412" t="s">
        <v>44</v>
      </c>
      <c r="C17" s="243"/>
      <c r="D17" s="243"/>
      <c r="E17" s="243"/>
      <c r="F17" s="244"/>
      <c r="G17" s="430"/>
      <c r="H17" s="431"/>
      <c r="I17" s="431"/>
      <c r="J17" s="431"/>
      <c r="K17" s="431"/>
      <c r="L17" s="431"/>
      <c r="M17" s="431"/>
      <c r="N17" s="431"/>
      <c r="O17" s="431"/>
      <c r="P17" s="431"/>
      <c r="Q17" s="431"/>
      <c r="R17" s="432"/>
      <c r="S17" s="439" t="s">
        <v>87</v>
      </c>
      <c r="T17" s="439"/>
      <c r="U17" s="439"/>
      <c r="V17" s="439"/>
      <c r="W17" s="427" t="s">
        <v>88</v>
      </c>
      <c r="X17" s="427"/>
      <c r="Y17" s="441"/>
      <c r="Z17" s="442"/>
      <c r="AA17" s="442"/>
      <c r="AB17" s="442"/>
      <c r="AC17" s="442"/>
      <c r="AD17" s="442"/>
      <c r="AE17" s="442"/>
      <c r="AF17" s="442"/>
      <c r="AG17" s="442"/>
      <c r="AH17" s="14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row>
    <row r="18" spans="1:73" s="20" customFormat="1" ht="20.25" customHeight="1" x14ac:dyDescent="0.15">
      <c r="B18" s="413"/>
      <c r="C18" s="246"/>
      <c r="D18" s="246"/>
      <c r="E18" s="246"/>
      <c r="F18" s="247"/>
      <c r="G18" s="433"/>
      <c r="H18" s="434"/>
      <c r="I18" s="434"/>
      <c r="J18" s="434"/>
      <c r="K18" s="434"/>
      <c r="L18" s="434"/>
      <c r="M18" s="434"/>
      <c r="N18" s="434"/>
      <c r="O18" s="434"/>
      <c r="P18" s="434"/>
      <c r="Q18" s="434"/>
      <c r="R18" s="435"/>
      <c r="S18" s="439"/>
      <c r="T18" s="439"/>
      <c r="U18" s="439"/>
      <c r="V18" s="439"/>
      <c r="W18" s="439" t="s">
        <v>89</v>
      </c>
      <c r="X18" s="439"/>
      <c r="Y18" s="226"/>
      <c r="Z18" s="224"/>
      <c r="AA18" s="149" t="s">
        <v>9</v>
      </c>
      <c r="AB18" s="224"/>
      <c r="AC18" s="224"/>
      <c r="AD18" s="149" t="s">
        <v>9</v>
      </c>
      <c r="AE18" s="224"/>
      <c r="AF18" s="224"/>
      <c r="AG18" s="224"/>
      <c r="AH18" s="150"/>
      <c r="AJ18" s="2"/>
      <c r="AK18" s="2"/>
      <c r="AL18" s="2"/>
      <c r="AM18" s="2"/>
      <c r="AN18" s="2"/>
      <c r="AO18" s="2"/>
      <c r="AP18" s="2"/>
      <c r="AQ18" s="2"/>
      <c r="AR18" s="2"/>
      <c r="AS18" s="2"/>
      <c r="AT18" s="2"/>
      <c r="AU18" s="2"/>
      <c r="AV18" s="2"/>
      <c r="AW18" s="2"/>
      <c r="AX18" s="2"/>
      <c r="AY18" s="2"/>
      <c r="AZ18" s="2"/>
      <c r="BA18" s="125" t="s">
        <v>66</v>
      </c>
      <c r="BB18" s="2"/>
      <c r="BC18" s="2"/>
      <c r="BD18" s="2"/>
      <c r="BE18" s="2"/>
      <c r="BF18" s="2"/>
      <c r="BG18" s="2"/>
      <c r="BH18" s="2"/>
      <c r="BI18" s="2"/>
      <c r="BJ18" s="2"/>
      <c r="BK18" s="2"/>
      <c r="BL18" s="2"/>
      <c r="BM18" s="2"/>
      <c r="BN18" s="2"/>
      <c r="BO18" s="2"/>
      <c r="BP18" s="2"/>
      <c r="BQ18" s="2"/>
      <c r="BR18" s="2"/>
      <c r="BS18" s="2"/>
      <c r="BT18" s="2"/>
      <c r="BU18" s="2"/>
    </row>
    <row r="19" spans="1:73" s="20" customFormat="1" ht="20.25" customHeight="1" thickBot="1" x14ac:dyDescent="0.2">
      <c r="B19" s="414"/>
      <c r="C19" s="368"/>
      <c r="D19" s="368"/>
      <c r="E19" s="368"/>
      <c r="F19" s="415"/>
      <c r="G19" s="436"/>
      <c r="H19" s="437"/>
      <c r="I19" s="437"/>
      <c r="J19" s="437"/>
      <c r="K19" s="437"/>
      <c r="L19" s="437"/>
      <c r="M19" s="437"/>
      <c r="N19" s="437"/>
      <c r="O19" s="437"/>
      <c r="P19" s="437"/>
      <c r="Q19" s="437"/>
      <c r="R19" s="438"/>
      <c r="S19" s="440"/>
      <c r="T19" s="440"/>
      <c r="U19" s="440"/>
      <c r="V19" s="440"/>
      <c r="W19" s="440" t="s">
        <v>90</v>
      </c>
      <c r="X19" s="440"/>
      <c r="Y19" s="227"/>
      <c r="Z19" s="225"/>
      <c r="AA19" s="151" t="s">
        <v>9</v>
      </c>
      <c r="AB19" s="225"/>
      <c r="AC19" s="225"/>
      <c r="AD19" s="151" t="s">
        <v>9</v>
      </c>
      <c r="AE19" s="225"/>
      <c r="AF19" s="225"/>
      <c r="AG19" s="225"/>
      <c r="AH19" s="152"/>
      <c r="AJ19" s="2"/>
      <c r="AK19" s="2"/>
      <c r="AL19" s="2"/>
      <c r="AM19" s="2"/>
      <c r="AN19" s="2"/>
      <c r="AO19" s="2"/>
      <c r="AP19" s="2"/>
      <c r="AQ19" s="2"/>
      <c r="AR19" s="2"/>
      <c r="AS19" s="2"/>
      <c r="AT19" s="2"/>
      <c r="AU19" s="2"/>
      <c r="AV19" s="2"/>
      <c r="AW19" s="2"/>
      <c r="AX19" s="2"/>
      <c r="AY19" s="2"/>
      <c r="AZ19" s="2"/>
      <c r="BA19" s="125" t="s">
        <v>36</v>
      </c>
      <c r="BB19" s="2"/>
      <c r="BC19" s="2"/>
      <c r="BD19" s="2"/>
      <c r="BE19" s="2"/>
      <c r="BF19" s="2"/>
      <c r="BG19" s="2"/>
      <c r="BH19" s="2"/>
      <c r="BI19" s="2"/>
      <c r="BJ19" s="2"/>
      <c r="BK19" s="2"/>
      <c r="BL19" s="2"/>
      <c r="BM19" s="2"/>
      <c r="BN19" s="2"/>
      <c r="BO19" s="2"/>
      <c r="BP19" s="2"/>
      <c r="BQ19" s="2"/>
      <c r="BR19" s="2"/>
      <c r="BS19" s="2"/>
      <c r="BT19" s="2"/>
      <c r="BU19" s="2"/>
    </row>
    <row r="20" spans="1:73" s="49" customFormat="1" ht="18.75" customHeight="1" x14ac:dyDescent="0.15">
      <c r="A20" s="48"/>
      <c r="B20" s="160" t="str">
        <f>IF(OR(G17=0,D26=0)," ",IF(NOT(G17&gt;=D26)," ",$BA$18))</f>
        <v xml:space="preserve"> </v>
      </c>
      <c r="C20" s="160"/>
      <c r="D20" s="160"/>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60"/>
      <c r="AC20" s="160"/>
      <c r="AD20" s="160"/>
      <c r="AE20" s="160"/>
      <c r="AF20" s="160"/>
      <c r="AG20" s="160"/>
      <c r="AH20" s="160"/>
      <c r="AI20" s="55"/>
      <c r="AJ20" s="118"/>
    </row>
    <row r="21" spans="1:73" s="20" customFormat="1" x14ac:dyDescent="0.15">
      <c r="B21" s="231" t="s">
        <v>25</v>
      </c>
      <c r="C21" s="231"/>
      <c r="D21" s="231"/>
      <c r="E21" s="231"/>
      <c r="F21" s="231"/>
      <c r="G21" s="231"/>
      <c r="H21" s="2"/>
      <c r="I21" s="2"/>
      <c r="J21" s="2"/>
      <c r="K21" s="2"/>
      <c r="L21" s="2"/>
      <c r="M21" s="2"/>
      <c r="N21" s="2"/>
      <c r="O21" s="2"/>
      <c r="P21" s="2"/>
      <c r="Q21" s="228"/>
      <c r="R21" s="228"/>
      <c r="S21" s="228"/>
      <c r="T21" s="2"/>
      <c r="U21" s="2"/>
      <c r="V21" s="2"/>
      <c r="W21" s="2"/>
      <c r="X21" s="2"/>
      <c r="Y21" s="2"/>
      <c r="Z21" s="2"/>
      <c r="AA21" s="2"/>
      <c r="AB21" s="2"/>
      <c r="AC21" s="2"/>
      <c r="AD21" s="2"/>
      <c r="AE21" s="2"/>
      <c r="AF21" s="2"/>
      <c r="AG21" s="2"/>
      <c r="AH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row>
    <row r="22" spans="1:73" s="20" customFormat="1" ht="13.5" customHeight="1" x14ac:dyDescent="0.15">
      <c r="B22" s="229" t="str">
        <f>IF($F$3=$BA$2,$BB$9,IF($F$3=$BA$3,$BB$10,$BB$8))</f>
        <v>※冒頭でご加入する保険の種類をご選択ください※</v>
      </c>
      <c r="C22" s="230"/>
      <c r="D22" s="230"/>
      <c r="E22" s="230"/>
      <c r="F22" s="230"/>
      <c r="G22" s="230"/>
      <c r="H22" s="230"/>
      <c r="I22" s="230"/>
      <c r="J22" s="230"/>
      <c r="K22" s="230"/>
      <c r="L22" s="230"/>
      <c r="M22" s="230"/>
      <c r="N22" s="230"/>
      <c r="O22" s="230"/>
      <c r="P22" s="230"/>
      <c r="Q22" s="230"/>
      <c r="R22" s="230"/>
      <c r="S22" s="230"/>
      <c r="T22" s="230"/>
      <c r="U22" s="230"/>
      <c r="V22" s="230"/>
      <c r="W22" s="230"/>
      <c r="X22" s="230"/>
      <c r="Y22" s="230"/>
      <c r="Z22" s="230"/>
      <c r="AA22" s="230"/>
      <c r="AB22" s="230"/>
      <c r="AC22" s="230"/>
      <c r="AD22" s="230"/>
      <c r="AE22" s="230"/>
      <c r="AF22" s="230"/>
      <c r="AG22" s="230"/>
      <c r="AH22" s="230"/>
      <c r="AJ22" s="2"/>
      <c r="AK22" s="2"/>
      <c r="AL22" s="2"/>
      <c r="AM22" s="2"/>
      <c r="AN22" s="2"/>
      <c r="AO22" s="2"/>
      <c r="AP22" s="2"/>
      <c r="AQ22" s="2"/>
      <c r="AR22" s="2"/>
      <c r="AS22" s="2"/>
      <c r="AT22" s="2"/>
      <c r="AU22" s="2"/>
      <c r="AV22" s="2"/>
      <c r="AW22" s="2"/>
      <c r="AX22" s="2"/>
      <c r="AY22" s="2"/>
      <c r="AZ22" s="2"/>
      <c r="BA22" s="125" t="s">
        <v>76</v>
      </c>
      <c r="BB22" s="2"/>
      <c r="BC22" s="125" t="s">
        <v>40</v>
      </c>
      <c r="BD22" s="125" t="s">
        <v>41</v>
      </c>
      <c r="BE22" s="125" t="s">
        <v>42</v>
      </c>
      <c r="BF22" s="125" t="s">
        <v>43</v>
      </c>
      <c r="BG22" s="125" t="s">
        <v>38</v>
      </c>
      <c r="BH22" s="125" t="s">
        <v>39</v>
      </c>
      <c r="BI22" s="2"/>
      <c r="BJ22" s="2"/>
      <c r="BK22" s="2"/>
      <c r="BL22" s="2"/>
      <c r="BM22" s="2"/>
      <c r="BN22" s="2"/>
      <c r="BO22" s="2"/>
      <c r="BP22" s="2"/>
      <c r="BQ22" s="2"/>
      <c r="BR22" s="2"/>
      <c r="BS22" s="2"/>
      <c r="BT22" s="2"/>
      <c r="BU22" s="2"/>
    </row>
    <row r="23" spans="1:73" s="20" customFormat="1" ht="15.6" customHeight="1" x14ac:dyDescent="0.15">
      <c r="B23" s="230"/>
      <c r="C23" s="230"/>
      <c r="D23" s="230"/>
      <c r="E23" s="230"/>
      <c r="F23" s="230"/>
      <c r="G23" s="230"/>
      <c r="H23" s="230"/>
      <c r="I23" s="230"/>
      <c r="J23" s="230"/>
      <c r="K23" s="230"/>
      <c r="L23" s="230"/>
      <c r="M23" s="230"/>
      <c r="N23" s="230"/>
      <c r="O23" s="230"/>
      <c r="P23" s="230"/>
      <c r="Q23" s="230"/>
      <c r="R23" s="230"/>
      <c r="S23" s="230"/>
      <c r="T23" s="230"/>
      <c r="U23" s="230"/>
      <c r="V23" s="230"/>
      <c r="W23" s="230"/>
      <c r="X23" s="230"/>
      <c r="Y23" s="230"/>
      <c r="Z23" s="230"/>
      <c r="AA23" s="230"/>
      <c r="AB23" s="230"/>
      <c r="AC23" s="230"/>
      <c r="AD23" s="230"/>
      <c r="AE23" s="230"/>
      <c r="AF23" s="230"/>
      <c r="AG23" s="230"/>
      <c r="AH23" s="230"/>
      <c r="AJ23" s="2"/>
      <c r="AK23" s="2"/>
      <c r="AL23" s="2"/>
      <c r="AM23" s="2"/>
      <c r="AN23" s="2"/>
      <c r="AO23" s="2"/>
      <c r="AP23" s="2"/>
      <c r="AQ23" s="2"/>
      <c r="AR23" s="2"/>
      <c r="AS23" s="2"/>
      <c r="AT23" s="2"/>
      <c r="AU23" s="2"/>
      <c r="AV23" s="2"/>
      <c r="AW23" s="2"/>
      <c r="AX23" s="2"/>
      <c r="AY23" s="2"/>
      <c r="AZ23" s="2"/>
      <c r="BA23" s="125" t="s">
        <v>38</v>
      </c>
      <c r="BB23" s="125" t="e">
        <f>VLOOKUP($D26,$BC23:$BH31,5,TRUE)</f>
        <v>#N/A</v>
      </c>
      <c r="BC23" s="124">
        <f>DATE($B$3,4,1)</f>
        <v>46113</v>
      </c>
      <c r="BD23" s="124">
        <f>DATE($B$3,4,30)</f>
        <v>46142</v>
      </c>
      <c r="BE23" s="123">
        <f>BC23</f>
        <v>46113</v>
      </c>
      <c r="BF23" s="123">
        <f>BD23</f>
        <v>46142</v>
      </c>
      <c r="BG23" s="126">
        <v>63</v>
      </c>
      <c r="BH23" s="126">
        <v>93</v>
      </c>
      <c r="BI23" s="2"/>
      <c r="BJ23" s="2"/>
      <c r="BK23" s="2"/>
      <c r="BL23" s="2"/>
      <c r="BM23" s="2"/>
      <c r="BN23" s="2"/>
      <c r="BO23" s="2"/>
      <c r="BP23" s="2"/>
      <c r="BQ23" s="2"/>
      <c r="BR23" s="2"/>
      <c r="BS23" s="2"/>
      <c r="BT23" s="2"/>
      <c r="BU23" s="2"/>
    </row>
    <row r="24" spans="1:73" s="20" customFormat="1" ht="7.5" customHeight="1" x14ac:dyDescent="0.15">
      <c r="B24" s="41"/>
      <c r="C24" s="219" t="s">
        <v>34</v>
      </c>
      <c r="D24" s="219"/>
      <c r="E24" s="219"/>
      <c r="F24" s="219"/>
      <c r="G24" s="219"/>
      <c r="H24" s="44"/>
      <c r="I24" s="44"/>
      <c r="J24" s="44"/>
      <c r="K24" s="44"/>
      <c r="L24" s="44"/>
      <c r="M24" s="44"/>
      <c r="N24" s="44"/>
      <c r="O24" s="44"/>
      <c r="P24" s="44"/>
      <c r="Q24" s="44"/>
      <c r="R24" s="44"/>
      <c r="S24" s="44"/>
      <c r="T24" s="44"/>
      <c r="U24" s="44"/>
      <c r="V24" s="44"/>
      <c r="W24" s="44"/>
      <c r="X24" s="219" t="s">
        <v>35</v>
      </c>
      <c r="Y24" s="219"/>
      <c r="Z24" s="219"/>
      <c r="AA24" s="219"/>
      <c r="AB24" s="26"/>
      <c r="AC24" s="26"/>
      <c r="AD24" s="26"/>
      <c r="AE24" s="26"/>
      <c r="AF24" s="26"/>
      <c r="AG24" s="26"/>
      <c r="AH24" s="26"/>
      <c r="AJ24" s="2"/>
      <c r="AK24" s="2"/>
      <c r="AL24" s="2"/>
      <c r="AM24" s="2"/>
      <c r="AN24" s="2"/>
      <c r="AO24" s="2"/>
      <c r="AP24" s="2"/>
      <c r="AQ24" s="2"/>
      <c r="AR24" s="2"/>
      <c r="AS24" s="2"/>
      <c r="AT24" s="2"/>
      <c r="AU24" s="2"/>
      <c r="AV24" s="2"/>
      <c r="AW24" s="2"/>
      <c r="AX24" s="2"/>
      <c r="AY24" s="2"/>
      <c r="AZ24" s="2"/>
      <c r="BA24" s="125" t="s">
        <v>39</v>
      </c>
      <c r="BB24" s="125" t="e">
        <f>VLOOKUP($D26,$BC23:$BH31,6,TRUE)</f>
        <v>#N/A</v>
      </c>
      <c r="BC24" s="124">
        <f>DATE($B$3,5,1)</f>
        <v>46143</v>
      </c>
      <c r="BD24" s="124">
        <f>DATE($B$3,5,31)</f>
        <v>46173</v>
      </c>
      <c r="BE24" s="123">
        <f t="shared" ref="BE24:BE31" si="1">BC24</f>
        <v>46143</v>
      </c>
      <c r="BF24" s="123">
        <f t="shared" ref="BF24:BF31" si="2">BD24</f>
        <v>46173</v>
      </c>
      <c r="BG24" s="126">
        <v>57</v>
      </c>
      <c r="BH24" s="126">
        <v>87</v>
      </c>
      <c r="BI24" s="2"/>
      <c r="BJ24" s="2"/>
      <c r="BK24" s="2"/>
      <c r="BL24" s="2"/>
      <c r="BM24" s="2"/>
      <c r="BN24" s="2"/>
      <c r="BO24" s="2"/>
      <c r="BP24" s="2"/>
      <c r="BQ24" s="2"/>
      <c r="BR24" s="2"/>
      <c r="BS24" s="2"/>
      <c r="BT24" s="2"/>
      <c r="BU24" s="2"/>
    </row>
    <row r="25" spans="1:73" s="20" customFormat="1" ht="9.9499999999999993" customHeight="1" thickBot="1" x14ac:dyDescent="0.2">
      <c r="A25" s="30"/>
      <c r="B25" s="42"/>
      <c r="C25" s="219"/>
      <c r="D25" s="219"/>
      <c r="E25" s="219"/>
      <c r="F25" s="219"/>
      <c r="G25" s="219"/>
      <c r="H25" s="45"/>
      <c r="I25" s="45"/>
      <c r="J25" s="45"/>
      <c r="K25" s="45"/>
      <c r="L25" s="45"/>
      <c r="M25" s="45"/>
      <c r="N25" s="45"/>
      <c r="O25" s="45"/>
      <c r="P25" s="45"/>
      <c r="Q25" s="45"/>
      <c r="R25" s="45"/>
      <c r="S25" s="45"/>
      <c r="T25" s="45"/>
      <c r="U25" s="46"/>
      <c r="V25" s="47"/>
      <c r="X25" s="219"/>
      <c r="Y25" s="219"/>
      <c r="Z25" s="219"/>
      <c r="AA25" s="219"/>
      <c r="AB25" s="26"/>
      <c r="AC25" s="26"/>
      <c r="AD25" s="26"/>
      <c r="AE25" s="26"/>
      <c r="AF25" s="26"/>
      <c r="AG25" s="26"/>
      <c r="AH25" s="26"/>
      <c r="AJ25" s="2"/>
      <c r="AK25" s="2"/>
      <c r="AL25" s="2"/>
      <c r="AM25" s="2"/>
      <c r="AN25" s="2"/>
      <c r="AO25" s="2"/>
      <c r="AP25" s="2"/>
      <c r="AQ25" s="2"/>
      <c r="AR25" s="2"/>
      <c r="AS25" s="2"/>
      <c r="AT25" s="2"/>
      <c r="AU25" s="2"/>
      <c r="AV25" s="2"/>
      <c r="AW25" s="2"/>
      <c r="AX25" s="2"/>
      <c r="AY25" s="2"/>
      <c r="AZ25" s="2"/>
      <c r="BA25" s="2"/>
      <c r="BB25" s="2"/>
      <c r="BC25" s="124">
        <f>DATE($B$3,6,1)</f>
        <v>46174</v>
      </c>
      <c r="BD25" s="124">
        <f>DATE($B$3,6,30)</f>
        <v>46203</v>
      </c>
      <c r="BE25" s="123">
        <f t="shared" si="1"/>
        <v>46174</v>
      </c>
      <c r="BF25" s="123">
        <f t="shared" si="2"/>
        <v>46203</v>
      </c>
      <c r="BG25" s="126">
        <v>53</v>
      </c>
      <c r="BH25" s="126">
        <v>83</v>
      </c>
      <c r="BI25" s="2"/>
      <c r="BJ25" s="2"/>
      <c r="BK25" s="2"/>
      <c r="BL25" s="2"/>
      <c r="BM25" s="2"/>
      <c r="BN25" s="2"/>
      <c r="BO25" s="2"/>
      <c r="BP25" s="2"/>
      <c r="BQ25" s="2"/>
      <c r="BR25" s="2"/>
      <c r="BS25" s="2"/>
      <c r="BT25" s="2"/>
      <c r="BU25" s="2"/>
    </row>
    <row r="26" spans="1:73" s="20" customFormat="1" ht="14.25" customHeight="1" x14ac:dyDescent="0.15">
      <c r="A26" s="30"/>
      <c r="B26" s="43"/>
      <c r="C26" s="43"/>
      <c r="D26" s="207"/>
      <c r="E26" s="208"/>
      <c r="F26" s="208"/>
      <c r="G26" s="208"/>
      <c r="H26" s="208"/>
      <c r="I26" s="208"/>
      <c r="J26" s="208"/>
      <c r="K26" s="208"/>
      <c r="L26" s="208"/>
      <c r="M26" s="209"/>
      <c r="N26" s="381" t="s">
        <v>68</v>
      </c>
      <c r="O26" s="382"/>
      <c r="P26" s="385">
        <f>DATE($B$3+1,3,31)</f>
        <v>46477</v>
      </c>
      <c r="Q26" s="385"/>
      <c r="R26" s="385"/>
      <c r="S26" s="385"/>
      <c r="T26" s="385"/>
      <c r="U26" s="385"/>
      <c r="V26" s="385"/>
      <c r="W26" s="134"/>
      <c r="X26" s="43"/>
      <c r="Y26" s="213"/>
      <c r="Z26" s="214"/>
      <c r="AA26" s="214"/>
      <c r="AB26" s="215"/>
      <c r="AC26" s="162" t="s">
        <v>72</v>
      </c>
      <c r="AD26" s="163"/>
      <c r="AE26" s="163"/>
      <c r="AF26" s="163"/>
      <c r="AG26" s="163"/>
      <c r="AH26" s="163"/>
      <c r="AI26" s="30"/>
      <c r="AJ26" s="2"/>
      <c r="AK26" s="2"/>
      <c r="AL26" s="2"/>
      <c r="AM26" s="2"/>
      <c r="AN26" s="2"/>
      <c r="AO26" s="2"/>
      <c r="AP26" s="2"/>
      <c r="AQ26" s="2"/>
      <c r="AR26" s="2"/>
      <c r="AS26" s="2"/>
      <c r="AT26" s="2"/>
      <c r="AU26" s="2"/>
      <c r="AV26" s="2"/>
      <c r="AW26" s="2"/>
      <c r="AX26" s="2"/>
      <c r="AY26" s="2"/>
      <c r="AZ26" s="2"/>
      <c r="BA26" s="2"/>
      <c r="BB26" s="2"/>
      <c r="BC26" s="124">
        <f>DATE($B$3,7,1)</f>
        <v>46204</v>
      </c>
      <c r="BD26" s="124">
        <f>DATE($B$3,7,31)</f>
        <v>46234</v>
      </c>
      <c r="BE26" s="123">
        <f t="shared" si="1"/>
        <v>46204</v>
      </c>
      <c r="BF26" s="123">
        <f t="shared" si="2"/>
        <v>46234</v>
      </c>
      <c r="BG26" s="126">
        <v>47</v>
      </c>
      <c r="BH26" s="126">
        <v>67</v>
      </c>
      <c r="BI26" s="2"/>
      <c r="BJ26" s="2"/>
      <c r="BK26" s="2"/>
      <c r="BL26" s="2"/>
      <c r="BM26" s="2"/>
      <c r="BN26" s="2"/>
      <c r="BO26" s="2"/>
      <c r="BP26" s="2"/>
      <c r="BQ26" s="2"/>
      <c r="BR26" s="2"/>
      <c r="BS26" s="2"/>
      <c r="BT26" s="2"/>
      <c r="BU26" s="2"/>
    </row>
    <row r="27" spans="1:73" s="20" customFormat="1" ht="14.25" customHeight="1" thickBot="1" x14ac:dyDescent="0.2">
      <c r="A27" s="30"/>
      <c r="B27" s="40"/>
      <c r="C27" s="40"/>
      <c r="D27" s="210"/>
      <c r="E27" s="211"/>
      <c r="F27" s="211"/>
      <c r="G27" s="211"/>
      <c r="H27" s="211"/>
      <c r="I27" s="211"/>
      <c r="J27" s="211"/>
      <c r="K27" s="211"/>
      <c r="L27" s="211"/>
      <c r="M27" s="212"/>
      <c r="N27" s="383"/>
      <c r="O27" s="384"/>
      <c r="P27" s="386"/>
      <c r="Q27" s="386"/>
      <c r="R27" s="386"/>
      <c r="S27" s="386"/>
      <c r="T27" s="386"/>
      <c r="U27" s="386"/>
      <c r="V27" s="386"/>
      <c r="W27" s="135" t="s">
        <v>69</v>
      </c>
      <c r="X27" s="136"/>
      <c r="Y27" s="216"/>
      <c r="Z27" s="217"/>
      <c r="AA27" s="217"/>
      <c r="AB27" s="218"/>
      <c r="AC27" s="162"/>
      <c r="AD27" s="163"/>
      <c r="AE27" s="163"/>
      <c r="AF27" s="163"/>
      <c r="AG27" s="163"/>
      <c r="AH27" s="163"/>
      <c r="AI27" s="30"/>
      <c r="AJ27" s="2"/>
      <c r="AK27" s="2"/>
      <c r="AL27" s="2"/>
      <c r="AM27" s="2"/>
      <c r="AN27" s="2"/>
      <c r="AO27" s="2"/>
      <c r="AP27" s="2"/>
      <c r="AQ27" s="2"/>
      <c r="AR27" s="2"/>
      <c r="AS27" s="2"/>
      <c r="AT27" s="2"/>
      <c r="AU27" s="2"/>
      <c r="AV27" s="2"/>
      <c r="AW27" s="2"/>
      <c r="AX27" s="2"/>
      <c r="AY27" s="2"/>
      <c r="AZ27" s="2"/>
      <c r="BA27" s="2"/>
      <c r="BB27" s="2"/>
      <c r="BC27" s="124">
        <f>DATE($B$3,8,1)</f>
        <v>46235</v>
      </c>
      <c r="BD27" s="124">
        <f>DATE($B$3,8,31)</f>
        <v>46265</v>
      </c>
      <c r="BE27" s="123">
        <f t="shared" si="1"/>
        <v>46235</v>
      </c>
      <c r="BF27" s="123">
        <f t="shared" si="2"/>
        <v>46265</v>
      </c>
      <c r="BG27" s="126">
        <v>42</v>
      </c>
      <c r="BH27" s="126">
        <v>62</v>
      </c>
      <c r="BI27" s="2"/>
      <c r="BJ27" s="2"/>
      <c r="BK27" s="2"/>
      <c r="BL27" s="2"/>
      <c r="BM27" s="2"/>
      <c r="BN27" s="2"/>
      <c r="BO27" s="2"/>
      <c r="BP27" s="2"/>
      <c r="BQ27" s="2"/>
      <c r="BR27" s="2"/>
      <c r="BS27" s="2"/>
      <c r="BT27" s="2"/>
      <c r="BU27" s="2"/>
    </row>
    <row r="28" spans="1:73" s="20" customFormat="1" ht="25.5" customHeight="1" x14ac:dyDescent="0.15">
      <c r="A28" s="30"/>
      <c r="B28" s="40"/>
      <c r="C28" s="40"/>
      <c r="D28" s="221" t="str">
        <f>IF(OR(G17=0,D26=0)," ",IF(NOT(G17&gt;=D26)," ",$BA$19))</f>
        <v xml:space="preserve"> </v>
      </c>
      <c r="E28" s="221"/>
      <c r="F28" s="221"/>
      <c r="G28" s="221"/>
      <c r="H28" s="221"/>
      <c r="I28" s="221"/>
      <c r="J28" s="221"/>
      <c r="K28" s="221"/>
      <c r="L28" s="221"/>
      <c r="M28" s="221"/>
      <c r="N28" s="221"/>
      <c r="O28" s="221"/>
      <c r="P28" s="221"/>
      <c r="Q28" s="221"/>
      <c r="R28" s="221"/>
      <c r="S28" s="221"/>
      <c r="T28" s="221"/>
      <c r="U28" s="221"/>
      <c r="V28" s="221"/>
      <c r="W28" s="221"/>
      <c r="X28" s="221"/>
      <c r="Y28" s="221"/>
      <c r="Z28" s="221"/>
      <c r="AA28" s="221"/>
      <c r="AB28" s="221"/>
      <c r="AC28" s="221"/>
      <c r="AD28" s="221"/>
      <c r="AE28" s="221"/>
      <c r="AF28" s="221"/>
      <c r="AG28" s="221"/>
      <c r="AH28" s="221"/>
      <c r="AI28" s="30"/>
      <c r="AJ28" s="2"/>
      <c r="AK28" s="2"/>
      <c r="AL28" s="2"/>
      <c r="AM28" s="2"/>
      <c r="AN28" s="2"/>
      <c r="AO28" s="2"/>
      <c r="AP28" s="2"/>
      <c r="AQ28" s="2"/>
      <c r="AR28" s="2"/>
      <c r="AS28" s="2"/>
      <c r="AT28" s="2"/>
      <c r="AU28" s="2"/>
      <c r="AV28" s="2"/>
      <c r="AW28" s="2"/>
      <c r="AX28" s="2"/>
      <c r="AY28" s="2"/>
      <c r="AZ28" s="2"/>
      <c r="BA28" s="2"/>
      <c r="BB28" s="2"/>
      <c r="BC28" s="124">
        <f>DATE($B$3,9,1)</f>
        <v>46266</v>
      </c>
      <c r="BD28" s="124">
        <f>DATE($B$3,9,30)</f>
        <v>46295</v>
      </c>
      <c r="BE28" s="123">
        <f t="shared" si="1"/>
        <v>46266</v>
      </c>
      <c r="BF28" s="123">
        <f t="shared" si="2"/>
        <v>46295</v>
      </c>
      <c r="BG28" s="126">
        <v>38</v>
      </c>
      <c r="BH28" s="126">
        <v>58</v>
      </c>
      <c r="BI28" s="2"/>
      <c r="BJ28" s="2"/>
      <c r="BK28" s="2"/>
      <c r="BL28" s="2"/>
      <c r="BM28" s="2"/>
      <c r="BN28" s="2"/>
      <c r="BO28" s="2"/>
      <c r="BP28" s="2"/>
      <c r="BQ28" s="2"/>
      <c r="BR28" s="2"/>
      <c r="BS28" s="2"/>
      <c r="BT28" s="2"/>
      <c r="BU28" s="2"/>
    </row>
    <row r="29" spans="1:73" s="20" customFormat="1" ht="14.25" thickBot="1" x14ac:dyDescent="0.2">
      <c r="B29" s="220" t="s">
        <v>17</v>
      </c>
      <c r="C29" s="220"/>
      <c r="D29" s="220"/>
      <c r="E29" s="220"/>
      <c r="F29" s="220"/>
      <c r="G29" s="220"/>
      <c r="H29" s="220"/>
      <c r="I29" s="220"/>
      <c r="J29" s="138" t="s">
        <v>80</v>
      </c>
      <c r="K29" s="2"/>
      <c r="L29" s="2"/>
      <c r="M29" s="2"/>
      <c r="N29" s="2"/>
      <c r="O29" s="2"/>
      <c r="P29" s="2"/>
      <c r="Q29" s="2"/>
      <c r="R29" s="2"/>
      <c r="S29" s="2"/>
      <c r="T29" s="2"/>
      <c r="U29" s="2"/>
      <c r="V29" s="2"/>
      <c r="W29" s="2"/>
      <c r="X29" s="2"/>
      <c r="Y29" s="206" t="s">
        <v>24</v>
      </c>
      <c r="Z29" s="206"/>
      <c r="AA29" s="206"/>
      <c r="AB29" s="206"/>
      <c r="AC29" s="206"/>
      <c r="AD29" s="206"/>
      <c r="AE29" s="206"/>
      <c r="AF29" s="206"/>
      <c r="AG29" s="2"/>
      <c r="AH29" s="2"/>
      <c r="AJ29" s="2"/>
      <c r="AK29" s="2"/>
      <c r="AL29" s="2"/>
      <c r="AM29" s="2"/>
      <c r="AN29" s="2"/>
      <c r="AO29" s="2"/>
      <c r="AP29" s="2"/>
      <c r="AQ29" s="2"/>
      <c r="AR29" s="2"/>
      <c r="AS29" s="2"/>
      <c r="AT29" s="2"/>
      <c r="AU29" s="2"/>
      <c r="AV29" s="2"/>
      <c r="AW29" s="2"/>
      <c r="AX29" s="2"/>
      <c r="AY29" s="2"/>
      <c r="AZ29" s="2"/>
      <c r="BA29" s="2"/>
      <c r="BB29" s="2"/>
      <c r="BC29" s="124">
        <f>DATE($B$3,10,1)</f>
        <v>46296</v>
      </c>
      <c r="BD29" s="124">
        <f>DATE($B$3,10,31)</f>
        <v>46326</v>
      </c>
      <c r="BE29" s="123">
        <f t="shared" si="1"/>
        <v>46296</v>
      </c>
      <c r="BF29" s="123">
        <f t="shared" si="2"/>
        <v>46326</v>
      </c>
      <c r="BG29" s="126">
        <v>32</v>
      </c>
      <c r="BH29" s="126">
        <v>52</v>
      </c>
      <c r="BI29" s="2"/>
      <c r="BJ29" s="2"/>
      <c r="BK29" s="2"/>
      <c r="BL29" s="2"/>
      <c r="BM29" s="2"/>
      <c r="BN29" s="2"/>
      <c r="BO29" s="2"/>
      <c r="BP29" s="2"/>
      <c r="BQ29" s="2"/>
      <c r="BR29" s="2"/>
      <c r="BS29" s="2"/>
      <c r="BT29" s="2"/>
      <c r="BU29" s="2"/>
    </row>
    <row r="30" spans="1:73" s="20" customFormat="1" ht="14.25" customHeight="1" x14ac:dyDescent="0.15">
      <c r="B30" s="50"/>
      <c r="C30" s="50"/>
      <c r="D30" s="187"/>
      <c r="E30" s="188"/>
      <c r="F30" s="188"/>
      <c r="G30" s="188"/>
      <c r="H30" s="188"/>
      <c r="I30" s="189"/>
      <c r="J30" s="2"/>
      <c r="K30" s="2"/>
      <c r="L30" s="2"/>
      <c r="M30" s="2"/>
      <c r="N30" s="2"/>
      <c r="O30" s="372" t="str">
        <f>IFERROR(IF(F3=BA2,IF(OR(Y26=0,D26=0)," ",VLOOKUP(Y26,BA23:BB24,2,FALSE)),IF(F3=BA3,IF(D26=0," ",BB41)," "))," ")</f>
        <v xml:space="preserve"> </v>
      </c>
      <c r="P30" s="373"/>
      <c r="Q30" s="373"/>
      <c r="R30" s="374"/>
      <c r="S30" s="2"/>
      <c r="T30" s="2"/>
      <c r="U30" s="2"/>
      <c r="V30" s="2"/>
      <c r="W30" s="2"/>
      <c r="X30" s="2"/>
      <c r="Y30" s="270" t="str">
        <f>IFERROR((D30*O30),"")</f>
        <v/>
      </c>
      <c r="Z30" s="271"/>
      <c r="AA30" s="271"/>
      <c r="AB30" s="271"/>
      <c r="AC30" s="271"/>
      <c r="AD30" s="271"/>
      <c r="AE30" s="271"/>
      <c r="AF30" s="272"/>
      <c r="AG30" s="2"/>
      <c r="AH30" s="2"/>
      <c r="AJ30" s="2"/>
      <c r="AK30" s="2"/>
      <c r="AL30" s="2"/>
      <c r="AM30" s="2"/>
      <c r="AN30" s="2"/>
      <c r="AO30" s="2"/>
      <c r="AP30" s="2"/>
      <c r="AQ30" s="2"/>
      <c r="AR30" s="2"/>
      <c r="AS30" s="2"/>
      <c r="AT30" s="2"/>
      <c r="AU30" s="2"/>
      <c r="AV30" s="2"/>
      <c r="AW30" s="2"/>
      <c r="AX30" s="2"/>
      <c r="AY30" s="2"/>
      <c r="AZ30" s="2"/>
      <c r="BA30" s="2"/>
      <c r="BB30" s="2"/>
      <c r="BC30" s="124">
        <f>DATE($B$3,11,1)</f>
        <v>46327</v>
      </c>
      <c r="BD30" s="124">
        <f>DATE($B$3,11,30)</f>
        <v>46356</v>
      </c>
      <c r="BE30" s="123">
        <f t="shared" si="1"/>
        <v>46327</v>
      </c>
      <c r="BF30" s="123">
        <f t="shared" si="2"/>
        <v>46356</v>
      </c>
      <c r="BG30" s="126">
        <v>27</v>
      </c>
      <c r="BH30" s="126">
        <v>37</v>
      </c>
      <c r="BI30" s="2"/>
      <c r="BJ30" s="2"/>
      <c r="BK30" s="2"/>
      <c r="BL30" s="2"/>
      <c r="BM30" s="2"/>
      <c r="BN30" s="2"/>
      <c r="BO30" s="2"/>
      <c r="BP30" s="2"/>
      <c r="BQ30" s="2"/>
      <c r="BR30" s="2"/>
      <c r="BS30" s="2"/>
      <c r="BT30" s="2"/>
      <c r="BU30" s="2"/>
    </row>
    <row r="31" spans="1:73" s="20" customFormat="1" ht="14.25" customHeight="1" x14ac:dyDescent="0.15">
      <c r="B31" s="50"/>
      <c r="C31" s="50"/>
      <c r="D31" s="190"/>
      <c r="E31" s="191"/>
      <c r="F31" s="191"/>
      <c r="G31" s="191"/>
      <c r="H31" s="191"/>
      <c r="I31" s="192"/>
      <c r="J31" s="2"/>
      <c r="K31" s="2"/>
      <c r="L31" s="397" t="s">
        <v>13</v>
      </c>
      <c r="M31" s="397"/>
      <c r="N31" s="25"/>
      <c r="O31" s="375"/>
      <c r="P31" s="376"/>
      <c r="Q31" s="376"/>
      <c r="R31" s="377"/>
      <c r="S31" s="398" t="s">
        <v>19</v>
      </c>
      <c r="T31" s="398"/>
      <c r="U31" s="18"/>
      <c r="V31" s="397" t="s">
        <v>14</v>
      </c>
      <c r="W31" s="397"/>
      <c r="X31" s="2"/>
      <c r="Y31" s="273"/>
      <c r="Z31" s="274"/>
      <c r="AA31" s="274"/>
      <c r="AB31" s="274"/>
      <c r="AC31" s="274"/>
      <c r="AD31" s="274"/>
      <c r="AE31" s="274"/>
      <c r="AF31" s="275"/>
      <c r="AG31" s="2"/>
      <c r="AH31" s="2"/>
      <c r="AJ31" s="2"/>
      <c r="AK31" s="2"/>
      <c r="AL31" s="2"/>
      <c r="AM31" s="2"/>
      <c r="AN31" s="2"/>
      <c r="AO31" s="2"/>
      <c r="AP31" s="2"/>
      <c r="AQ31" s="2"/>
      <c r="AR31" s="2"/>
      <c r="AS31" s="2"/>
      <c r="AT31" s="2"/>
      <c r="AU31" s="2"/>
      <c r="AV31" s="2"/>
      <c r="AW31" s="2"/>
      <c r="AX31" s="2"/>
      <c r="AY31" s="2"/>
      <c r="AZ31" s="2"/>
      <c r="BA31" s="2"/>
      <c r="BB31" s="2"/>
      <c r="BC31" s="124">
        <f>DATE($B$3,12,1)</f>
        <v>46357</v>
      </c>
      <c r="BD31" s="124">
        <f>DATE($B$3+1,3,31)</f>
        <v>46477</v>
      </c>
      <c r="BE31" s="123">
        <f t="shared" si="1"/>
        <v>46357</v>
      </c>
      <c r="BF31" s="123">
        <f t="shared" si="2"/>
        <v>46477</v>
      </c>
      <c r="BG31" s="126">
        <v>21</v>
      </c>
      <c r="BH31" s="126">
        <v>31</v>
      </c>
      <c r="BI31" s="2"/>
      <c r="BJ31" s="2"/>
      <c r="BK31" s="2"/>
      <c r="BL31" s="2"/>
      <c r="BM31" s="2"/>
      <c r="BN31" s="2"/>
      <c r="BO31" s="2"/>
      <c r="BP31" s="2"/>
      <c r="BQ31" s="2"/>
      <c r="BR31" s="2"/>
      <c r="BS31" s="2"/>
      <c r="BT31" s="2"/>
      <c r="BU31" s="2"/>
    </row>
    <row r="32" spans="1:73" s="20" customFormat="1" ht="14.25" customHeight="1" thickBot="1" x14ac:dyDescent="0.2">
      <c r="B32" s="50"/>
      <c r="C32" s="50"/>
      <c r="D32" s="193"/>
      <c r="E32" s="194"/>
      <c r="F32" s="194"/>
      <c r="G32" s="194"/>
      <c r="H32" s="194"/>
      <c r="I32" s="195"/>
      <c r="J32" s="2"/>
      <c r="K32" s="2"/>
      <c r="L32" s="397"/>
      <c r="M32" s="397"/>
      <c r="N32" s="25"/>
      <c r="O32" s="378"/>
      <c r="P32" s="379"/>
      <c r="Q32" s="379"/>
      <c r="R32" s="380"/>
      <c r="S32" s="398"/>
      <c r="T32" s="398"/>
      <c r="U32" s="18"/>
      <c r="V32" s="397"/>
      <c r="W32" s="397"/>
      <c r="X32" s="2"/>
      <c r="Y32" s="276"/>
      <c r="Z32" s="277"/>
      <c r="AA32" s="277"/>
      <c r="AB32" s="277"/>
      <c r="AC32" s="277"/>
      <c r="AD32" s="277"/>
      <c r="AE32" s="277"/>
      <c r="AF32" s="278"/>
      <c r="AG32" s="2"/>
      <c r="AH32" s="2"/>
      <c r="AJ32" s="2"/>
      <c r="AK32" s="2"/>
      <c r="AL32" s="2"/>
      <c r="AM32" s="2"/>
      <c r="AN32" s="111"/>
      <c r="AO32" s="111"/>
      <c r="AP32" s="111"/>
      <c r="AQ32" s="111"/>
      <c r="AR32" s="111"/>
      <c r="AS32" s="111"/>
      <c r="AT32" s="111"/>
      <c r="AU32" s="111"/>
      <c r="AV32" s="111"/>
      <c r="AW32" s="111"/>
      <c r="AX32" s="111"/>
      <c r="AY32" s="117"/>
      <c r="AZ32" s="117"/>
      <c r="BA32" s="111" t="s">
        <v>64</v>
      </c>
      <c r="BB32" s="111" t="str">
        <f>IF($F$3=$BA$2,"学校賠",IF($F$3=$BA$3,"学校賠フルカバー","無し"))</f>
        <v>無し</v>
      </c>
      <c r="BC32" s="128"/>
      <c r="BD32" s="128"/>
      <c r="BE32" s="128"/>
      <c r="BF32" s="128"/>
      <c r="BG32" s="128"/>
      <c r="BH32" s="128"/>
      <c r="BI32" s="128"/>
      <c r="BJ32" s="128"/>
      <c r="BK32" s="111"/>
      <c r="BL32" s="111"/>
      <c r="BM32" s="111"/>
      <c r="BN32" s="111"/>
      <c r="BO32" s="111"/>
      <c r="BP32" s="111"/>
      <c r="BQ32" s="111"/>
      <c r="BR32" s="111"/>
      <c r="BS32" s="111"/>
      <c r="BT32" s="111"/>
      <c r="BU32" s="111"/>
    </row>
    <row r="33" spans="1:121" s="20" customFormat="1" ht="24" customHeight="1" x14ac:dyDescent="0.15">
      <c r="A33" s="30"/>
      <c r="E33" s="186"/>
      <c r="F33" s="186"/>
      <c r="G33" s="186"/>
      <c r="H33" s="186"/>
      <c r="I33" s="186"/>
      <c r="J33" s="186"/>
      <c r="K33" s="186"/>
      <c r="L33" s="186"/>
      <c r="M33" s="186"/>
      <c r="N33" s="186"/>
      <c r="O33" s="186"/>
      <c r="P33" s="186"/>
      <c r="Q33" s="186"/>
      <c r="R33" s="186"/>
      <c r="S33" s="186"/>
      <c r="T33" s="186"/>
      <c r="U33" s="186"/>
      <c r="V33" s="186"/>
      <c r="W33" s="186"/>
      <c r="X33" s="186"/>
      <c r="Y33" s="186"/>
      <c r="Z33" s="186"/>
      <c r="AA33" s="186"/>
      <c r="AB33" s="186"/>
      <c r="AC33" s="186"/>
      <c r="AD33" s="186"/>
      <c r="AE33" s="186"/>
      <c r="AF33" s="186"/>
      <c r="AG33" s="186"/>
      <c r="AH33" s="186"/>
      <c r="AI33" s="24"/>
      <c r="AJ33" s="31"/>
      <c r="AK33" s="31"/>
      <c r="AL33" s="31"/>
      <c r="AM33" s="2"/>
      <c r="AN33" s="111"/>
      <c r="AO33" s="111"/>
      <c r="AP33" s="111"/>
      <c r="AQ33" s="111"/>
      <c r="AR33" s="111"/>
      <c r="AS33" s="116"/>
      <c r="AT33" s="116"/>
      <c r="AU33" s="117"/>
      <c r="AV33" s="117"/>
      <c r="AW33" s="117"/>
      <c r="AX33" s="117"/>
      <c r="AY33" s="117"/>
      <c r="AZ33" s="117"/>
      <c r="BC33" s="111"/>
      <c r="BD33" s="111"/>
      <c r="BE33" s="111"/>
      <c r="BF33" s="111"/>
      <c r="BG33" s="111"/>
      <c r="BH33" s="111"/>
      <c r="BI33" s="111"/>
      <c r="BJ33" s="111"/>
      <c r="BK33" s="128"/>
      <c r="BL33" s="128"/>
      <c r="BM33" s="128"/>
      <c r="BN33" s="128"/>
      <c r="BO33" s="128"/>
      <c r="BP33" s="128"/>
      <c r="BQ33" s="128"/>
      <c r="BR33" s="128"/>
      <c r="BS33" s="128"/>
      <c r="BT33" s="128"/>
      <c r="BU33" s="128"/>
      <c r="BV33" s="57"/>
      <c r="BW33" s="57"/>
      <c r="BX33" s="57"/>
      <c r="BY33" s="57"/>
      <c r="BZ33" s="57"/>
      <c r="CA33" s="57"/>
      <c r="CB33" s="57"/>
      <c r="CC33" s="57"/>
      <c r="CD33" s="57"/>
      <c r="CE33" s="57"/>
      <c r="CF33" s="57"/>
      <c r="CG33" s="57"/>
      <c r="CH33" s="57"/>
      <c r="CI33" s="57"/>
      <c r="CJ33" s="57"/>
      <c r="CK33" s="57"/>
      <c r="CL33" s="57"/>
      <c r="CM33" s="57"/>
      <c r="CN33" s="57"/>
      <c r="CO33" s="57"/>
      <c r="CP33" s="57"/>
      <c r="CQ33" s="57"/>
      <c r="CR33" s="57"/>
      <c r="CS33" s="57"/>
      <c r="CT33" s="57"/>
      <c r="CU33" s="57"/>
      <c r="CV33" s="57"/>
      <c r="CW33" s="57"/>
      <c r="CX33" s="57"/>
      <c r="CY33" s="57"/>
      <c r="CZ33" s="57"/>
      <c r="DA33" s="57"/>
      <c r="DB33" s="57"/>
      <c r="DC33" s="57"/>
      <c r="DD33" s="57"/>
      <c r="DE33" s="57"/>
      <c r="DF33" s="57"/>
      <c r="DG33" s="57"/>
      <c r="DH33" s="57"/>
      <c r="DI33" s="57"/>
      <c r="DJ33" s="57"/>
      <c r="DK33" s="57"/>
      <c r="DL33" s="57"/>
      <c r="DM33" s="57"/>
      <c r="DN33" s="57"/>
      <c r="DO33" s="57"/>
      <c r="DP33" s="57"/>
      <c r="DQ33" s="57"/>
    </row>
    <row r="34" spans="1:121" s="20" customFormat="1" ht="15" customHeight="1" x14ac:dyDescent="0.15">
      <c r="A34" s="30"/>
      <c r="E34" s="186"/>
      <c r="F34" s="186"/>
      <c r="G34" s="186"/>
      <c r="H34" s="186"/>
      <c r="I34" s="186"/>
      <c r="J34" s="186"/>
      <c r="K34" s="186"/>
      <c r="L34" s="186"/>
      <c r="M34" s="186"/>
      <c r="N34" s="186"/>
      <c r="O34" s="186"/>
      <c r="P34" s="186"/>
      <c r="Q34" s="186"/>
      <c r="R34" s="186"/>
      <c r="S34" s="186"/>
      <c r="T34" s="186"/>
      <c r="U34" s="186"/>
      <c r="V34" s="186"/>
      <c r="W34" s="186"/>
      <c r="X34" s="186"/>
      <c r="Y34" s="186"/>
      <c r="Z34" s="186"/>
      <c r="AA34" s="186"/>
      <c r="AB34" s="186"/>
      <c r="AC34" s="186"/>
      <c r="AD34" s="186"/>
      <c r="AE34" s="186"/>
      <c r="AF34" s="186"/>
      <c r="AG34" s="186"/>
      <c r="AH34" s="186"/>
      <c r="AI34" s="24"/>
      <c r="AJ34" s="31"/>
      <c r="AK34" s="31"/>
      <c r="AL34" s="31"/>
      <c r="AM34" s="2"/>
      <c r="AN34" s="111"/>
      <c r="AO34" s="111"/>
      <c r="AP34" s="111"/>
      <c r="AQ34" s="111"/>
      <c r="AR34" s="111"/>
      <c r="AS34" s="116"/>
      <c r="AT34" s="116"/>
      <c r="AU34" s="117"/>
      <c r="AV34" s="117"/>
      <c r="AW34" s="117"/>
      <c r="AX34" s="117"/>
      <c r="AY34" s="111"/>
      <c r="AZ34" s="111"/>
      <c r="BA34" s="111"/>
      <c r="BB34" s="111"/>
      <c r="BC34" s="125" t="s">
        <v>40</v>
      </c>
      <c r="BD34" s="125" t="s">
        <v>41</v>
      </c>
      <c r="BE34" s="125" t="s">
        <v>42</v>
      </c>
      <c r="BF34" s="125" t="s">
        <v>43</v>
      </c>
      <c r="BG34" s="111"/>
      <c r="BH34" s="111"/>
      <c r="BI34" s="111"/>
      <c r="BJ34" s="111"/>
      <c r="BK34" s="111"/>
      <c r="BL34" s="111"/>
      <c r="BM34" s="111"/>
      <c r="BN34" s="111"/>
      <c r="BO34" s="111"/>
      <c r="BP34" s="111"/>
      <c r="BQ34" s="111"/>
      <c r="BR34" s="111"/>
      <c r="BS34" s="111"/>
      <c r="BT34" s="111"/>
      <c r="BU34" s="111"/>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row>
    <row r="35" spans="1:121" s="20" customFormat="1" ht="12.95" customHeight="1" x14ac:dyDescent="0.15">
      <c r="A35" s="30"/>
      <c r="E35" s="186"/>
      <c r="F35" s="186"/>
      <c r="G35" s="186"/>
      <c r="H35" s="186"/>
      <c r="I35" s="186"/>
      <c r="J35" s="186"/>
      <c r="K35" s="186"/>
      <c r="L35" s="186"/>
      <c r="M35" s="186"/>
      <c r="N35" s="186"/>
      <c r="O35" s="186"/>
      <c r="P35" s="186"/>
      <c r="Q35" s="186"/>
      <c r="R35" s="186"/>
      <c r="S35" s="186"/>
      <c r="T35" s="186"/>
      <c r="U35" s="186"/>
      <c r="V35" s="186"/>
      <c r="W35" s="186"/>
      <c r="X35" s="186"/>
      <c r="Y35" s="186"/>
      <c r="Z35" s="186"/>
      <c r="AA35" s="186"/>
      <c r="AB35" s="186"/>
      <c r="AC35" s="186"/>
      <c r="AD35" s="186"/>
      <c r="AE35" s="186"/>
      <c r="AF35" s="186"/>
      <c r="AG35" s="186"/>
      <c r="AH35" s="186"/>
      <c r="AI35" s="24"/>
      <c r="AJ35" s="31"/>
      <c r="AK35" s="31"/>
      <c r="AL35" s="31"/>
      <c r="AM35" s="2"/>
      <c r="AN35" s="111"/>
      <c r="AO35" s="111"/>
      <c r="AP35" s="111"/>
      <c r="AQ35" s="111"/>
      <c r="AR35" s="111"/>
      <c r="AS35" s="116"/>
      <c r="AT35" s="116"/>
      <c r="AU35" s="117"/>
      <c r="AV35" s="117"/>
      <c r="AW35" s="117"/>
      <c r="AX35" s="117"/>
      <c r="AY35" s="111"/>
      <c r="AZ35" s="111"/>
      <c r="BA35" s="111"/>
      <c r="BB35" s="111"/>
      <c r="BC35" s="124">
        <f>DATE($B$3,4,1)</f>
        <v>46113</v>
      </c>
      <c r="BD35" s="124">
        <f>DATE($B$3,4,30)</f>
        <v>46142</v>
      </c>
      <c r="BE35" s="123">
        <f>BC35</f>
        <v>46113</v>
      </c>
      <c r="BF35" s="123">
        <f>BD35</f>
        <v>46142</v>
      </c>
      <c r="BG35" s="130">
        <v>854</v>
      </c>
      <c r="BH35" s="111"/>
      <c r="BI35" s="111"/>
      <c r="BJ35" s="111"/>
      <c r="BK35" s="111"/>
      <c r="BL35" s="111"/>
      <c r="BM35" s="111"/>
      <c r="BN35" s="111"/>
      <c r="BO35" s="111"/>
      <c r="BP35" s="111"/>
      <c r="BQ35" s="111"/>
      <c r="BR35" s="111"/>
      <c r="BS35" s="111"/>
      <c r="BT35" s="111"/>
      <c r="BU35" s="111"/>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row>
    <row r="36" spans="1:121" s="20" customFormat="1" ht="13.5" customHeight="1" x14ac:dyDescent="0.15">
      <c r="A36" s="30"/>
      <c r="E36" s="186"/>
      <c r="F36" s="186"/>
      <c r="G36" s="186"/>
      <c r="H36" s="186"/>
      <c r="I36" s="186"/>
      <c r="J36" s="186"/>
      <c r="K36" s="186"/>
      <c r="L36" s="186"/>
      <c r="M36" s="186"/>
      <c r="N36" s="186"/>
      <c r="O36" s="186"/>
      <c r="P36" s="186"/>
      <c r="Q36" s="186"/>
      <c r="R36" s="186"/>
      <c r="S36" s="186"/>
      <c r="T36" s="186"/>
      <c r="U36" s="186"/>
      <c r="V36" s="186"/>
      <c r="W36" s="186"/>
      <c r="X36" s="186"/>
      <c r="Y36" s="186"/>
      <c r="Z36" s="186"/>
      <c r="AA36" s="186"/>
      <c r="AB36" s="186"/>
      <c r="AC36" s="186"/>
      <c r="AD36" s="186"/>
      <c r="AE36" s="186"/>
      <c r="AF36" s="186"/>
      <c r="AG36" s="186"/>
      <c r="AH36" s="186"/>
      <c r="AI36" s="24"/>
      <c r="AJ36" s="31"/>
      <c r="AK36" s="31"/>
      <c r="AL36" s="31"/>
      <c r="AM36" s="2"/>
      <c r="AN36" s="111"/>
      <c r="AO36" s="111"/>
      <c r="AP36" s="111"/>
      <c r="AQ36" s="111"/>
      <c r="AR36" s="111"/>
      <c r="AS36" s="116"/>
      <c r="AT36" s="116"/>
      <c r="AU36" s="117"/>
      <c r="AV36" s="117"/>
      <c r="AW36" s="117"/>
      <c r="AX36" s="117"/>
      <c r="AY36" s="111"/>
      <c r="AZ36" s="111"/>
      <c r="BA36" s="111"/>
      <c r="BB36" s="111"/>
      <c r="BC36" s="124">
        <f>DATE($B$3,5,1)</f>
        <v>46143</v>
      </c>
      <c r="BD36" s="124">
        <f>DATE($B$3,5,31)</f>
        <v>46173</v>
      </c>
      <c r="BE36" s="123">
        <f t="shared" ref="BE36:BE43" si="3">BC36</f>
        <v>46143</v>
      </c>
      <c r="BF36" s="123">
        <f t="shared" ref="BF36:BF43" si="4">BD36</f>
        <v>46173</v>
      </c>
      <c r="BG36" s="130">
        <v>848</v>
      </c>
      <c r="BH36" s="111"/>
      <c r="BI36" s="111"/>
      <c r="BJ36" s="111"/>
      <c r="BK36" s="111"/>
      <c r="BL36" s="111"/>
      <c r="BM36" s="111"/>
      <c r="BN36" s="111"/>
      <c r="BO36" s="111"/>
      <c r="BP36" s="111"/>
      <c r="BQ36" s="111"/>
      <c r="BR36" s="111"/>
      <c r="BS36" s="111"/>
      <c r="BT36" s="111"/>
      <c r="BU36" s="111"/>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row>
    <row r="37" spans="1:121" s="20" customFormat="1" ht="13.5" customHeight="1" x14ac:dyDescent="0.15">
      <c r="A37" s="30"/>
      <c r="B37" s="31"/>
      <c r="C37" s="127"/>
      <c r="D37" s="127"/>
      <c r="E37" s="186"/>
      <c r="F37" s="186"/>
      <c r="G37" s="186"/>
      <c r="H37" s="186"/>
      <c r="I37" s="186"/>
      <c r="J37" s="186"/>
      <c r="K37" s="186"/>
      <c r="L37" s="186"/>
      <c r="M37" s="186"/>
      <c r="N37" s="186"/>
      <c r="O37" s="186"/>
      <c r="P37" s="186"/>
      <c r="Q37" s="186"/>
      <c r="R37" s="186"/>
      <c r="S37" s="186"/>
      <c r="T37" s="186"/>
      <c r="U37" s="186"/>
      <c r="V37" s="186"/>
      <c r="W37" s="186"/>
      <c r="X37" s="186"/>
      <c r="Y37" s="186"/>
      <c r="Z37" s="186"/>
      <c r="AA37" s="186"/>
      <c r="AB37" s="186"/>
      <c r="AC37" s="186"/>
      <c r="AD37" s="186"/>
      <c r="AE37" s="186"/>
      <c r="AF37" s="186"/>
      <c r="AG37" s="186"/>
      <c r="AH37" s="186"/>
      <c r="AI37" s="24"/>
      <c r="AJ37" s="31"/>
      <c r="AK37" s="31"/>
      <c r="AL37" s="31"/>
      <c r="AM37" s="2"/>
      <c r="AN37" s="111"/>
      <c r="AO37" s="111"/>
      <c r="AP37" s="111"/>
      <c r="AQ37" s="111"/>
      <c r="AR37" s="111"/>
      <c r="AS37" s="113"/>
      <c r="AT37" s="113"/>
      <c r="AU37" s="113"/>
      <c r="AV37" s="113"/>
      <c r="AW37" s="113"/>
      <c r="AX37" s="113"/>
      <c r="AY37" s="111"/>
      <c r="AZ37" s="111"/>
      <c r="BA37" s="111"/>
      <c r="BB37" s="111"/>
      <c r="BC37" s="124">
        <f>DATE($B$3,6,1)</f>
        <v>46174</v>
      </c>
      <c r="BD37" s="124">
        <f>DATE($B$3,6,30)</f>
        <v>46203</v>
      </c>
      <c r="BE37" s="123">
        <f t="shared" si="3"/>
        <v>46174</v>
      </c>
      <c r="BF37" s="123">
        <f t="shared" si="4"/>
        <v>46203</v>
      </c>
      <c r="BG37" s="130">
        <v>844</v>
      </c>
      <c r="BH37" s="2"/>
      <c r="BI37" s="2"/>
      <c r="BJ37" s="119"/>
      <c r="BK37" s="111"/>
      <c r="BL37" s="111"/>
      <c r="BM37" s="111"/>
      <c r="BN37" s="111"/>
      <c r="BO37" s="111"/>
      <c r="BP37" s="111"/>
      <c r="BQ37" s="111"/>
      <c r="BR37" s="111"/>
      <c r="BS37" s="111"/>
      <c r="BT37" s="111"/>
      <c r="BU37" s="111"/>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row>
    <row r="38" spans="1:121" x14ac:dyDescent="0.15">
      <c r="B38" s="26"/>
      <c r="C38" s="33" t="s">
        <v>26</v>
      </c>
      <c r="D38" s="33"/>
      <c r="E38" s="33"/>
      <c r="F38" s="33"/>
      <c r="G38" s="33"/>
      <c r="H38" s="33"/>
      <c r="I38" s="33"/>
      <c r="J38" s="33"/>
      <c r="K38" s="33"/>
      <c r="L38" s="33"/>
      <c r="M38" s="33"/>
      <c r="N38" s="33"/>
      <c r="O38" s="33"/>
      <c r="P38" s="33"/>
      <c r="Q38" s="33"/>
      <c r="R38" s="33"/>
      <c r="S38" s="33"/>
      <c r="T38" s="33"/>
      <c r="U38" s="33"/>
      <c r="V38" s="33"/>
      <c r="W38" s="33"/>
      <c r="X38" s="22"/>
      <c r="Y38" s="22"/>
      <c r="Z38" s="22"/>
      <c r="AA38" s="23"/>
      <c r="AB38" s="22"/>
      <c r="AC38" s="22"/>
      <c r="AI38" s="2"/>
      <c r="AJ38" s="2"/>
      <c r="AK38" s="2"/>
      <c r="AL38" s="2"/>
      <c r="AM38" s="2"/>
      <c r="AN38" s="111"/>
      <c r="AO38" s="111"/>
      <c r="AP38" s="111"/>
      <c r="AQ38" s="111"/>
      <c r="AR38" s="111"/>
      <c r="AS38" s="111"/>
      <c r="AT38" s="111"/>
      <c r="AU38" s="111"/>
      <c r="AV38" s="111"/>
      <c r="AW38" s="111"/>
      <c r="AX38" s="111"/>
      <c r="AY38" s="111"/>
      <c r="AZ38" s="111"/>
      <c r="BA38" s="111"/>
      <c r="BB38" s="111"/>
      <c r="BC38" s="124">
        <f>DATE($B$3,7,1)</f>
        <v>46204</v>
      </c>
      <c r="BD38" s="124">
        <f>DATE($B$3,7,31)</f>
        <v>46234</v>
      </c>
      <c r="BE38" s="123">
        <f t="shared" si="3"/>
        <v>46204</v>
      </c>
      <c r="BF38" s="123">
        <f t="shared" si="4"/>
        <v>46234</v>
      </c>
      <c r="BG38" s="130">
        <v>838</v>
      </c>
      <c r="BH38" s="2"/>
      <c r="BI38" s="2"/>
      <c r="BJ38" s="111"/>
      <c r="BK38" s="119"/>
      <c r="BL38" s="119"/>
      <c r="BM38" s="119"/>
      <c r="BN38" s="119"/>
      <c r="BO38" s="119"/>
      <c r="BP38" s="119"/>
      <c r="BQ38" s="119"/>
      <c r="BR38" s="119"/>
      <c r="BS38" s="119"/>
      <c r="BT38" s="119"/>
      <c r="BU38" s="119"/>
      <c r="BV38" s="49"/>
      <c r="BW38" s="49"/>
      <c r="BX38" s="49"/>
      <c r="BY38" s="49"/>
      <c r="BZ38" s="49"/>
      <c r="CA38" s="49"/>
      <c r="CB38" s="49"/>
      <c r="CC38" s="49"/>
      <c r="CD38" s="49"/>
      <c r="CE38" s="49"/>
      <c r="CF38" s="49"/>
      <c r="CG38" s="49"/>
      <c r="CH38" s="49"/>
      <c r="CI38" s="49"/>
      <c r="CJ38" s="49"/>
      <c r="CK38" s="49"/>
      <c r="CL38" s="49"/>
      <c r="CM38" s="49"/>
      <c r="CN38" s="49"/>
      <c r="CO38" s="49"/>
      <c r="CP38" s="49"/>
      <c r="CQ38" s="49"/>
      <c r="CR38" s="49"/>
      <c r="CS38" s="49"/>
      <c r="CT38" s="49"/>
      <c r="CU38" s="49"/>
      <c r="CV38" s="49"/>
      <c r="CW38" s="49"/>
      <c r="CX38" s="49"/>
      <c r="CY38" s="49"/>
      <c r="CZ38" s="49"/>
      <c r="DA38" s="49"/>
      <c r="DB38" s="49"/>
      <c r="DC38" s="49"/>
      <c r="DD38" s="49"/>
      <c r="DE38" s="49"/>
      <c r="DF38" s="49"/>
      <c r="DG38" s="49"/>
      <c r="DH38" s="49"/>
      <c r="DI38" s="49"/>
      <c r="DJ38" s="49"/>
      <c r="DK38" s="49"/>
      <c r="DL38" s="49"/>
      <c r="DM38" s="49"/>
      <c r="DN38" s="49"/>
      <c r="DO38" s="49"/>
      <c r="DP38" s="49"/>
      <c r="DQ38" s="49"/>
    </row>
    <row r="39" spans="1:121" ht="10.5" customHeight="1" x14ac:dyDescent="0.15">
      <c r="B39" s="22"/>
      <c r="C39" s="22"/>
      <c r="D39" s="388" t="s">
        <v>27</v>
      </c>
      <c r="E39" s="389"/>
      <c r="F39" s="389"/>
      <c r="G39" s="389"/>
      <c r="H39" s="389"/>
      <c r="I39" s="390"/>
      <c r="J39" s="320" t="s">
        <v>20</v>
      </c>
      <c r="K39" s="321"/>
      <c r="L39" s="321"/>
      <c r="M39" s="321"/>
      <c r="N39" s="322"/>
      <c r="O39" s="323" t="s">
        <v>21</v>
      </c>
      <c r="P39" s="324"/>
      <c r="Q39" s="324"/>
      <c r="R39" s="324"/>
      <c r="S39" s="325"/>
      <c r="T39" s="323" t="s">
        <v>22</v>
      </c>
      <c r="U39" s="324"/>
      <c r="V39" s="324"/>
      <c r="W39" s="324"/>
      <c r="X39" s="325"/>
      <c r="Y39" s="323" t="s">
        <v>23</v>
      </c>
      <c r="Z39" s="324"/>
      <c r="AA39" s="324"/>
      <c r="AB39" s="324"/>
      <c r="AC39" s="325"/>
      <c r="AD39" s="39"/>
      <c r="AE39" s="39"/>
      <c r="AF39" s="39"/>
      <c r="AG39" s="39"/>
      <c r="AH39" s="27"/>
      <c r="AI39" s="2"/>
      <c r="AJ39" s="2"/>
      <c r="AK39" s="2"/>
      <c r="AL39" s="2"/>
      <c r="AM39" s="2"/>
      <c r="AN39" s="111"/>
      <c r="AO39" s="111"/>
      <c r="AP39" s="111"/>
      <c r="AQ39" s="111"/>
      <c r="AR39" s="111"/>
      <c r="AS39" s="111"/>
      <c r="AT39" s="111"/>
      <c r="AU39" s="111"/>
      <c r="AV39" s="111"/>
      <c r="AW39" s="111"/>
      <c r="AX39" s="111"/>
      <c r="AY39" s="111"/>
      <c r="AZ39" s="111"/>
      <c r="BA39" s="111"/>
      <c r="BB39" s="111"/>
      <c r="BC39" s="124">
        <f>DATE($B$3,8,1)</f>
        <v>46235</v>
      </c>
      <c r="BD39" s="124">
        <f>DATE($B$3,8,31)</f>
        <v>46265</v>
      </c>
      <c r="BE39" s="123">
        <f t="shared" si="3"/>
        <v>46235</v>
      </c>
      <c r="BF39" s="123">
        <f t="shared" si="4"/>
        <v>46265</v>
      </c>
      <c r="BG39" s="130">
        <v>833</v>
      </c>
      <c r="BH39" s="2"/>
      <c r="BI39" s="2"/>
      <c r="BJ39" s="111"/>
      <c r="BK39" s="111"/>
      <c r="BL39" s="111"/>
      <c r="BM39" s="111"/>
      <c r="BN39" s="111"/>
      <c r="BO39" s="111"/>
      <c r="BP39" s="111"/>
      <c r="BQ39" s="111"/>
      <c r="BR39" s="111"/>
      <c r="BS39" s="111"/>
      <c r="BT39" s="111"/>
      <c r="BU39" s="111"/>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c r="CY39" s="20"/>
      <c r="CZ39" s="20"/>
      <c r="DA39" s="20"/>
      <c r="DB39" s="20"/>
      <c r="DC39" s="20"/>
      <c r="DD39" s="20"/>
      <c r="DE39" s="20"/>
      <c r="DF39" s="20"/>
      <c r="DG39" s="20"/>
      <c r="DH39" s="20"/>
      <c r="DI39" s="20"/>
      <c r="DJ39" s="20"/>
      <c r="DK39" s="20"/>
      <c r="DL39" s="20"/>
      <c r="DM39" s="20"/>
      <c r="DN39" s="20"/>
      <c r="DO39" s="20"/>
      <c r="DP39" s="20"/>
      <c r="DQ39" s="20"/>
    </row>
    <row r="40" spans="1:121" ht="16.5" customHeight="1" x14ac:dyDescent="0.15">
      <c r="D40" s="391"/>
      <c r="E40" s="392"/>
      <c r="F40" s="392"/>
      <c r="G40" s="392"/>
      <c r="H40" s="392"/>
      <c r="I40" s="393"/>
      <c r="J40" s="326"/>
      <c r="K40" s="327"/>
      <c r="L40" s="327"/>
      <c r="M40" s="327"/>
      <c r="N40" s="328"/>
      <c r="O40" s="326"/>
      <c r="P40" s="327"/>
      <c r="Q40" s="327"/>
      <c r="R40" s="327"/>
      <c r="S40" s="328"/>
      <c r="T40" s="326"/>
      <c r="U40" s="327"/>
      <c r="V40" s="327"/>
      <c r="W40" s="327"/>
      <c r="X40" s="328"/>
      <c r="Y40" s="446"/>
      <c r="Z40" s="447"/>
      <c r="AA40" s="447"/>
      <c r="AB40" s="447"/>
      <c r="AC40" s="448"/>
      <c r="AD40" s="39"/>
      <c r="AE40" s="39"/>
      <c r="AF40" s="39"/>
      <c r="AG40" s="39"/>
      <c r="AJ40" s="2"/>
      <c r="AK40" s="2"/>
      <c r="AL40" s="2"/>
      <c r="AM40" s="2"/>
      <c r="AN40" s="111"/>
      <c r="AO40" s="111"/>
      <c r="AP40" s="111"/>
      <c r="AQ40" s="111"/>
      <c r="AR40" s="111"/>
      <c r="AS40" s="111"/>
      <c r="AT40" s="111"/>
      <c r="AU40" s="111"/>
      <c r="AV40" s="111"/>
      <c r="AW40" s="111"/>
      <c r="AX40" s="111"/>
      <c r="AY40" s="111"/>
      <c r="AZ40" s="111"/>
      <c r="BA40" s="111" t="s">
        <v>75</v>
      </c>
      <c r="BB40" s="111"/>
      <c r="BC40" s="124">
        <f>DATE($B$3,9,1)</f>
        <v>46266</v>
      </c>
      <c r="BD40" s="124">
        <f>DATE($B$3,9,30)</f>
        <v>46295</v>
      </c>
      <c r="BE40" s="123">
        <f t="shared" si="3"/>
        <v>46266</v>
      </c>
      <c r="BF40" s="123">
        <f t="shared" si="4"/>
        <v>46295</v>
      </c>
      <c r="BG40" s="130">
        <v>829</v>
      </c>
      <c r="BH40" s="2"/>
      <c r="BI40" s="2"/>
      <c r="BJ40" s="111"/>
      <c r="BK40" s="111"/>
      <c r="BL40" s="111"/>
      <c r="BM40" s="111"/>
      <c r="BN40" s="111"/>
      <c r="BO40" s="111"/>
      <c r="BP40" s="111"/>
      <c r="BQ40" s="111"/>
      <c r="BR40" s="111"/>
      <c r="BS40" s="111"/>
      <c r="BT40" s="111"/>
      <c r="BU40" s="111"/>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c r="CZ40" s="20"/>
      <c r="DA40" s="20"/>
      <c r="DB40" s="20"/>
      <c r="DC40" s="20"/>
      <c r="DD40" s="20"/>
      <c r="DE40" s="20"/>
      <c r="DF40" s="20"/>
      <c r="DG40" s="20"/>
      <c r="DH40" s="20"/>
      <c r="DI40" s="20"/>
      <c r="DJ40" s="20"/>
      <c r="DK40" s="20"/>
      <c r="DL40" s="20"/>
      <c r="DM40" s="20"/>
      <c r="DN40" s="20"/>
      <c r="DO40" s="20"/>
      <c r="DP40" s="20"/>
      <c r="DQ40" s="20"/>
    </row>
    <row r="41" spans="1:121" x14ac:dyDescent="0.15">
      <c r="D41" s="394"/>
      <c r="E41" s="395"/>
      <c r="F41" s="395"/>
      <c r="G41" s="395"/>
      <c r="H41" s="395"/>
      <c r="I41" s="396"/>
      <c r="J41" s="329"/>
      <c r="K41" s="330"/>
      <c r="L41" s="330"/>
      <c r="M41" s="330"/>
      <c r="N41" s="331"/>
      <c r="O41" s="329"/>
      <c r="P41" s="330"/>
      <c r="Q41" s="330"/>
      <c r="R41" s="330"/>
      <c r="S41" s="331"/>
      <c r="T41" s="329"/>
      <c r="U41" s="330"/>
      <c r="V41" s="330"/>
      <c r="W41" s="330"/>
      <c r="X41" s="331"/>
      <c r="Y41" s="449"/>
      <c r="Z41" s="450"/>
      <c r="AA41" s="450"/>
      <c r="AB41" s="450"/>
      <c r="AC41" s="451"/>
      <c r="AD41" s="39"/>
      <c r="AE41" s="39"/>
      <c r="AF41" s="39"/>
      <c r="AG41" s="39"/>
      <c r="AJ41" s="2"/>
      <c r="AK41" s="2"/>
      <c r="AL41" s="2"/>
      <c r="AM41" s="2"/>
      <c r="AN41" s="111"/>
      <c r="AO41" s="111"/>
      <c r="AP41" s="111"/>
      <c r="AQ41" s="111"/>
      <c r="AR41" s="111"/>
      <c r="AS41" s="111"/>
      <c r="AT41" s="111"/>
      <c r="AU41" s="111"/>
      <c r="AV41" s="111"/>
      <c r="AW41" s="111"/>
      <c r="AX41" s="111"/>
      <c r="AY41" s="111"/>
      <c r="AZ41" s="111"/>
      <c r="BA41" s="111"/>
      <c r="BB41" s="125" t="e">
        <f>VLOOKUP($D26,$BC35:$BH43,5,TRUE)</f>
        <v>#N/A</v>
      </c>
      <c r="BC41" s="124">
        <f>DATE($B$3,10,1)</f>
        <v>46296</v>
      </c>
      <c r="BD41" s="124">
        <f>DATE($B$3,10,31)</f>
        <v>46326</v>
      </c>
      <c r="BE41" s="123">
        <f t="shared" si="3"/>
        <v>46296</v>
      </c>
      <c r="BF41" s="123">
        <f t="shared" si="4"/>
        <v>46326</v>
      </c>
      <c r="BG41" s="130">
        <v>823</v>
      </c>
      <c r="BH41" s="57"/>
      <c r="BI41" s="57"/>
      <c r="BJ41" s="111"/>
      <c r="BK41" s="111"/>
      <c r="BL41" s="111"/>
      <c r="BM41" s="111"/>
      <c r="BN41" s="111"/>
      <c r="BO41" s="111"/>
      <c r="BP41" s="111"/>
      <c r="BQ41" s="111"/>
      <c r="BR41" s="111"/>
      <c r="BS41" s="111"/>
      <c r="BT41" s="111"/>
      <c r="BU41" s="111"/>
      <c r="BV41" s="20"/>
      <c r="BW41" s="20"/>
      <c r="BX41" s="20"/>
      <c r="BY41" s="20"/>
      <c r="BZ41" s="20"/>
      <c r="CA41" s="20"/>
      <c r="CB41" s="20"/>
      <c r="CC41" s="20"/>
      <c r="CD41" s="20"/>
      <c r="CE41" s="20"/>
      <c r="CF41" s="20"/>
      <c r="CG41" s="20"/>
      <c r="CH41" s="20"/>
      <c r="CI41" s="20"/>
      <c r="CJ41" s="20"/>
      <c r="CK41" s="20"/>
      <c r="CL41" s="20"/>
      <c r="CM41" s="20"/>
      <c r="CN41" s="20"/>
      <c r="CO41" s="20"/>
      <c r="CP41" s="20"/>
      <c r="CQ41" s="20"/>
      <c r="CR41" s="20"/>
      <c r="CS41" s="20"/>
      <c r="CT41" s="20"/>
      <c r="CU41" s="20"/>
      <c r="CV41" s="20"/>
      <c r="CW41" s="20"/>
      <c r="CX41" s="20"/>
      <c r="CY41" s="20"/>
      <c r="CZ41" s="20"/>
      <c r="DA41" s="20"/>
      <c r="DB41" s="20"/>
      <c r="DC41" s="20"/>
      <c r="DD41" s="20"/>
      <c r="DE41" s="20"/>
      <c r="DF41" s="20"/>
      <c r="DG41" s="20"/>
      <c r="DH41" s="20"/>
      <c r="DI41" s="20"/>
      <c r="DJ41" s="20"/>
      <c r="DK41" s="20"/>
      <c r="DL41" s="20"/>
      <c r="DM41" s="20"/>
      <c r="DN41" s="20"/>
      <c r="DO41" s="20"/>
      <c r="DP41" s="20"/>
      <c r="DQ41" s="20"/>
    </row>
    <row r="42" spans="1:121" ht="6" customHeight="1" x14ac:dyDescent="0.15">
      <c r="AJ42" s="2"/>
      <c r="AK42" s="2"/>
      <c r="AL42" s="2"/>
      <c r="AM42" s="2"/>
      <c r="AN42" s="111"/>
      <c r="AO42" s="111"/>
      <c r="AP42" s="111"/>
      <c r="AQ42" s="111"/>
      <c r="AR42" s="111"/>
      <c r="AS42" s="111"/>
      <c r="AT42" s="111"/>
      <c r="AU42" s="111"/>
      <c r="AV42" s="111"/>
      <c r="AW42" s="111"/>
      <c r="AX42" s="111"/>
      <c r="AY42" s="111"/>
      <c r="AZ42" s="111"/>
      <c r="BA42" s="111"/>
      <c r="BB42" s="111"/>
      <c r="BC42" s="124">
        <f>DATE($B$3,11,1)</f>
        <v>46327</v>
      </c>
      <c r="BD42" s="124">
        <f>DATE($B$3,11,30)</f>
        <v>46356</v>
      </c>
      <c r="BE42" s="123">
        <f t="shared" si="3"/>
        <v>46327</v>
      </c>
      <c r="BF42" s="123">
        <f t="shared" si="4"/>
        <v>46356</v>
      </c>
      <c r="BG42" s="130">
        <v>808</v>
      </c>
      <c r="BH42" s="57"/>
      <c r="BI42" s="57"/>
      <c r="BJ42" s="111"/>
      <c r="BK42" s="111"/>
      <c r="BL42" s="111"/>
      <c r="BM42" s="111"/>
      <c r="BN42" s="111"/>
      <c r="BO42" s="111"/>
      <c r="BP42" s="111"/>
      <c r="BQ42" s="111"/>
      <c r="BR42" s="111"/>
      <c r="BS42" s="111"/>
      <c r="BT42" s="111"/>
      <c r="BU42" s="111"/>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c r="DB42" s="20"/>
      <c r="DC42" s="20"/>
      <c r="DD42" s="20"/>
      <c r="DE42" s="20"/>
      <c r="DF42" s="20"/>
      <c r="DG42" s="20"/>
      <c r="DH42" s="20"/>
      <c r="DI42" s="20"/>
      <c r="DJ42" s="20"/>
      <c r="DK42" s="20"/>
      <c r="DL42" s="20"/>
      <c r="DM42" s="20"/>
      <c r="DN42" s="20"/>
      <c r="DO42" s="20"/>
      <c r="DP42" s="20"/>
      <c r="DQ42" s="20"/>
    </row>
    <row r="43" spans="1:121" ht="12.6" customHeight="1" x14ac:dyDescent="0.15">
      <c r="D43" s="387" t="s">
        <v>37</v>
      </c>
      <c r="E43" s="387"/>
      <c r="F43" s="387"/>
      <c r="G43" s="387"/>
      <c r="H43" s="387"/>
      <c r="I43" s="387"/>
      <c r="J43" s="387"/>
      <c r="K43" s="387"/>
      <c r="L43" s="387"/>
      <c r="M43" s="387"/>
      <c r="N43" s="387"/>
      <c r="O43" s="387"/>
      <c r="P43" s="387"/>
      <c r="Q43" s="387"/>
      <c r="R43" s="387"/>
      <c r="S43" s="387"/>
      <c r="T43" s="387"/>
      <c r="U43" s="387"/>
      <c r="V43" s="387"/>
      <c r="W43" s="387"/>
      <c r="X43" s="387"/>
      <c r="Y43" s="387"/>
      <c r="Z43" s="387"/>
      <c r="AA43" s="387"/>
      <c r="AB43" s="387"/>
      <c r="AC43" s="387"/>
      <c r="AD43" s="387"/>
      <c r="AE43" s="387"/>
      <c r="AF43" s="387"/>
      <c r="AG43" s="387"/>
      <c r="AJ43" s="2"/>
      <c r="AK43" s="2"/>
      <c r="AL43" s="2"/>
      <c r="AM43" s="2"/>
      <c r="AN43" s="111"/>
      <c r="AO43" s="111"/>
      <c r="AP43" s="111"/>
      <c r="AQ43" s="111"/>
      <c r="AR43" s="111"/>
      <c r="AS43" s="111"/>
      <c r="AT43" s="111"/>
      <c r="AU43" s="111"/>
      <c r="AV43" s="111"/>
      <c r="AW43" s="111"/>
      <c r="AX43" s="111"/>
      <c r="AY43" s="2"/>
      <c r="AZ43" s="2"/>
      <c r="BA43" s="2"/>
      <c r="BB43" s="2"/>
      <c r="BC43" s="124">
        <f>DATE($B$3,12,1)</f>
        <v>46357</v>
      </c>
      <c r="BD43" s="124">
        <f>DATE($B$3+1,3,31)</f>
        <v>46477</v>
      </c>
      <c r="BE43" s="123">
        <f t="shared" si="3"/>
        <v>46357</v>
      </c>
      <c r="BF43" s="123">
        <f t="shared" si="4"/>
        <v>46477</v>
      </c>
      <c r="BG43" s="130">
        <v>802</v>
      </c>
      <c r="BH43" s="57"/>
      <c r="BI43" s="57"/>
      <c r="BJ43" s="111"/>
      <c r="BK43" s="111"/>
      <c r="BL43" s="111"/>
      <c r="BM43" s="111"/>
      <c r="BN43" s="111"/>
      <c r="BO43" s="111"/>
      <c r="BP43" s="111"/>
      <c r="BQ43" s="111"/>
      <c r="BR43" s="111"/>
      <c r="BS43" s="111"/>
      <c r="BT43" s="111"/>
      <c r="BU43" s="111"/>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c r="DB43" s="20"/>
      <c r="DC43" s="20"/>
      <c r="DD43" s="20"/>
      <c r="DE43" s="20"/>
      <c r="DF43" s="20"/>
      <c r="DG43" s="20"/>
      <c r="DH43" s="20"/>
      <c r="DI43" s="20"/>
      <c r="DJ43" s="20"/>
      <c r="DK43" s="20"/>
      <c r="DL43" s="20"/>
      <c r="DM43" s="20"/>
      <c r="DN43" s="20"/>
      <c r="DO43" s="20"/>
      <c r="DP43" s="20"/>
      <c r="DQ43" s="20"/>
    </row>
    <row r="44" spans="1:121" s="20" customFormat="1" ht="6.2" customHeight="1" thickBot="1" x14ac:dyDescent="0.2">
      <c r="A44" s="30"/>
      <c r="B44" s="56"/>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34"/>
      <c r="AJ44" s="31"/>
    </row>
    <row r="45" spans="1:121" s="20" customFormat="1" ht="21.75" customHeight="1" x14ac:dyDescent="0.15">
      <c r="A45" s="30"/>
      <c r="B45" s="399" t="s">
        <v>28</v>
      </c>
      <c r="C45" s="400"/>
      <c r="D45" s="400"/>
      <c r="E45" s="400"/>
      <c r="F45" s="400"/>
      <c r="G45" s="400"/>
      <c r="H45" s="401"/>
      <c r="I45" s="405" t="s">
        <v>29</v>
      </c>
      <c r="J45" s="406"/>
      <c r="K45" s="406"/>
      <c r="L45" s="406"/>
      <c r="M45" s="406"/>
      <c r="N45" s="406"/>
      <c r="O45" s="407"/>
      <c r="P45" s="166" t="s">
        <v>30</v>
      </c>
      <c r="Q45" s="167"/>
      <c r="R45" s="167"/>
      <c r="S45" s="167"/>
      <c r="T45" s="167"/>
      <c r="U45" s="167"/>
      <c r="V45" s="167"/>
      <c r="W45" s="167"/>
      <c r="X45" s="167"/>
      <c r="Y45" s="167"/>
      <c r="Z45" s="167"/>
      <c r="AA45" s="167"/>
      <c r="AB45" s="167"/>
      <c r="AC45" s="167"/>
      <c r="AD45" s="167"/>
      <c r="AE45" s="167"/>
      <c r="AF45" s="167"/>
      <c r="AG45" s="167"/>
      <c r="AH45" s="167"/>
      <c r="AI45" s="38"/>
      <c r="AJ45" s="31"/>
    </row>
    <row r="46" spans="1:121" s="20" customFormat="1" ht="21.75" customHeight="1" thickBot="1" x14ac:dyDescent="0.2">
      <c r="A46" s="30"/>
      <c r="B46" s="402"/>
      <c r="C46" s="403"/>
      <c r="D46" s="403"/>
      <c r="E46" s="403"/>
      <c r="F46" s="403"/>
      <c r="G46" s="403"/>
      <c r="H46" s="404"/>
      <c r="I46" s="408" t="s">
        <v>31</v>
      </c>
      <c r="J46" s="409"/>
      <c r="K46" s="409"/>
      <c r="L46" s="409"/>
      <c r="M46" s="409"/>
      <c r="N46" s="409"/>
      <c r="O46" s="410"/>
      <c r="P46" s="168" t="s">
        <v>32</v>
      </c>
      <c r="Q46" s="169"/>
      <c r="R46" s="169"/>
      <c r="S46" s="169"/>
      <c r="T46" s="169"/>
      <c r="U46" s="169"/>
      <c r="V46" s="169"/>
      <c r="W46" s="169"/>
      <c r="X46" s="169"/>
      <c r="Y46" s="169"/>
      <c r="Z46" s="169"/>
      <c r="AA46" s="169"/>
      <c r="AB46" s="169"/>
      <c r="AC46" s="169"/>
      <c r="AD46" s="169"/>
      <c r="AE46" s="169"/>
      <c r="AF46" s="169"/>
      <c r="AG46" s="169"/>
      <c r="AH46" s="169"/>
      <c r="AI46" s="38"/>
      <c r="AJ46" s="31"/>
    </row>
    <row r="47" spans="1:121" s="20" customFormat="1" ht="5.25" customHeight="1" x14ac:dyDescent="0.15">
      <c r="A47" s="30"/>
      <c r="B47" s="115"/>
      <c r="C47" s="115"/>
      <c r="D47" s="115"/>
      <c r="E47" s="115"/>
      <c r="F47" s="115"/>
      <c r="G47" s="115"/>
      <c r="H47" s="115"/>
      <c r="I47" s="115"/>
      <c r="J47" s="115"/>
      <c r="K47" s="115"/>
      <c r="L47" s="115"/>
      <c r="M47" s="115"/>
      <c r="N47" s="115"/>
      <c r="O47" s="115"/>
      <c r="P47" s="53"/>
      <c r="Q47" s="53"/>
      <c r="R47" s="53"/>
      <c r="S47" s="53"/>
      <c r="T47" s="53"/>
      <c r="U47" s="53"/>
      <c r="V47" s="53"/>
      <c r="W47" s="53"/>
      <c r="X47" s="53"/>
      <c r="Y47" s="53"/>
      <c r="Z47" s="53"/>
      <c r="AA47" s="53"/>
      <c r="AB47" s="53"/>
      <c r="AC47" s="53"/>
      <c r="AD47" s="53"/>
      <c r="AE47" s="53"/>
      <c r="AF47" s="53"/>
      <c r="AG47" s="53"/>
      <c r="AH47" s="53"/>
      <c r="AI47" s="54"/>
      <c r="AJ47" s="31"/>
    </row>
    <row r="48" spans="1:121" s="20" customFormat="1" ht="6.95" customHeight="1" x14ac:dyDescent="0.15">
      <c r="A48" s="30"/>
      <c r="B48" s="164" t="s">
        <v>33</v>
      </c>
      <c r="C48" s="164"/>
      <c r="D48" s="164"/>
      <c r="E48" s="164"/>
      <c r="F48" s="164"/>
      <c r="G48" s="164"/>
      <c r="H48" s="164"/>
      <c r="I48" s="164"/>
      <c r="J48" s="164"/>
      <c r="K48" s="164"/>
      <c r="L48" s="164"/>
      <c r="M48" s="164"/>
      <c r="N48" s="164"/>
      <c r="O48" s="164"/>
      <c r="P48" s="164"/>
      <c r="Q48" s="164"/>
      <c r="R48" s="164"/>
      <c r="S48" s="164"/>
      <c r="T48" s="37"/>
      <c r="U48" s="31"/>
      <c r="V48" s="31"/>
      <c r="W48" s="31"/>
      <c r="X48" s="114"/>
      <c r="Y48" s="114"/>
      <c r="Z48" s="35"/>
      <c r="AA48" s="36"/>
      <c r="AB48" s="36"/>
      <c r="AC48" s="36"/>
      <c r="AD48" s="36"/>
      <c r="AE48" s="36"/>
      <c r="AF48" s="36"/>
      <c r="AG48" s="36"/>
      <c r="AH48" s="36"/>
      <c r="AI48" s="34"/>
      <c r="AJ48" s="31"/>
    </row>
    <row r="49" spans="1:62" s="20" customFormat="1" ht="6.95" customHeight="1" x14ac:dyDescent="0.15">
      <c r="A49" s="30"/>
      <c r="B49" s="164"/>
      <c r="C49" s="164"/>
      <c r="D49" s="164"/>
      <c r="E49" s="164"/>
      <c r="F49" s="164"/>
      <c r="G49" s="164"/>
      <c r="H49" s="164"/>
      <c r="I49" s="164"/>
      <c r="J49" s="164"/>
      <c r="K49" s="164"/>
      <c r="L49" s="164"/>
      <c r="M49" s="164"/>
      <c r="N49" s="164"/>
      <c r="O49" s="164"/>
      <c r="P49" s="164"/>
      <c r="Q49" s="164"/>
      <c r="R49" s="164"/>
      <c r="S49" s="164"/>
      <c r="T49" s="37"/>
      <c r="U49" s="31"/>
      <c r="V49" s="31"/>
      <c r="W49" s="31"/>
      <c r="X49" s="114"/>
      <c r="Y49" s="114"/>
      <c r="Z49" s="35"/>
      <c r="AA49" s="36"/>
      <c r="AB49" s="36"/>
      <c r="AC49" s="36"/>
      <c r="AD49" s="36"/>
      <c r="AE49" s="36"/>
      <c r="AF49" s="36"/>
      <c r="AG49" s="36"/>
      <c r="AH49" s="36"/>
      <c r="AI49" s="34"/>
      <c r="AJ49" s="31"/>
    </row>
    <row r="50" spans="1:62" s="20" customFormat="1" ht="6.95" customHeight="1" x14ac:dyDescent="0.15">
      <c r="A50" s="30"/>
      <c r="B50" s="165"/>
      <c r="C50" s="165"/>
      <c r="D50" s="165"/>
      <c r="E50" s="165"/>
      <c r="F50" s="165"/>
      <c r="G50" s="165"/>
      <c r="H50" s="165"/>
      <c r="I50" s="165"/>
      <c r="J50" s="165"/>
      <c r="K50" s="165"/>
      <c r="L50" s="165"/>
      <c r="M50" s="165"/>
      <c r="N50" s="165"/>
      <c r="O50" s="165"/>
      <c r="P50" s="165"/>
      <c r="Q50" s="165"/>
      <c r="R50" s="165"/>
      <c r="S50" s="165"/>
      <c r="T50" s="37"/>
      <c r="U50" s="31"/>
      <c r="V50" s="31"/>
      <c r="W50" s="31"/>
      <c r="X50" s="114"/>
      <c r="Y50" s="114"/>
      <c r="Z50" s="35"/>
      <c r="AA50" s="36"/>
      <c r="AB50" s="36"/>
      <c r="AC50" s="36"/>
      <c r="AD50" s="36"/>
      <c r="AE50" s="36"/>
      <c r="AF50" s="36"/>
      <c r="AG50" s="36"/>
      <c r="AH50" s="36"/>
      <c r="AI50" s="34"/>
      <c r="AJ50" s="31"/>
    </row>
    <row r="51" spans="1:62" s="20" customFormat="1" ht="18.75" customHeight="1" x14ac:dyDescent="0.15">
      <c r="A51" s="30"/>
      <c r="B51" s="170" t="s">
        <v>67</v>
      </c>
      <c r="C51" s="171"/>
      <c r="D51" s="171"/>
      <c r="E51" s="171"/>
      <c r="F51" s="171"/>
      <c r="G51" s="171"/>
      <c r="H51" s="171"/>
      <c r="I51" s="171"/>
      <c r="J51" s="171"/>
      <c r="K51" s="171"/>
      <c r="L51" s="171"/>
      <c r="M51" s="171"/>
      <c r="N51" s="171"/>
      <c r="O51" s="171"/>
      <c r="P51" s="171"/>
      <c r="Q51" s="171"/>
      <c r="R51" s="171"/>
      <c r="S51" s="171"/>
      <c r="T51" s="171"/>
      <c r="U51" s="171"/>
      <c r="V51" s="171"/>
      <c r="W51" s="171"/>
      <c r="X51" s="171"/>
      <c r="Y51" s="172"/>
      <c r="Z51" s="35"/>
      <c r="AA51" s="36"/>
      <c r="AB51" s="36"/>
      <c r="AC51" s="36"/>
      <c r="AD51" s="36"/>
      <c r="AE51" s="36"/>
      <c r="AF51" s="36"/>
      <c r="AG51" s="36"/>
      <c r="AH51" s="36"/>
      <c r="AI51" s="34"/>
      <c r="AJ51" s="31"/>
    </row>
    <row r="52" spans="1:62" s="20" customFormat="1" ht="9.9499999999999993" customHeight="1" x14ac:dyDescent="0.15">
      <c r="A52" s="30"/>
      <c r="B52" s="173"/>
      <c r="C52" s="174"/>
      <c r="D52" s="174"/>
      <c r="E52" s="174"/>
      <c r="F52" s="174"/>
      <c r="G52" s="174"/>
      <c r="H52" s="174"/>
      <c r="I52" s="174"/>
      <c r="J52" s="174"/>
      <c r="K52" s="174"/>
      <c r="L52" s="174"/>
      <c r="M52" s="174"/>
      <c r="N52" s="174"/>
      <c r="O52" s="174"/>
      <c r="P52" s="174"/>
      <c r="Q52" s="174"/>
      <c r="R52" s="174"/>
      <c r="S52" s="174"/>
      <c r="T52" s="174"/>
      <c r="U52" s="174"/>
      <c r="V52" s="174"/>
      <c r="W52" s="174"/>
      <c r="X52" s="174"/>
      <c r="Y52" s="175"/>
      <c r="Z52" s="35"/>
      <c r="AA52" s="36"/>
      <c r="AB52" s="36"/>
      <c r="AC52" s="36"/>
      <c r="AD52" s="36"/>
      <c r="AE52" s="36"/>
      <c r="AF52" s="36"/>
      <c r="AG52" s="36"/>
      <c r="AH52" s="36"/>
      <c r="AI52" s="34"/>
      <c r="AJ52" s="31"/>
    </row>
    <row r="53" spans="1:62" s="20" customFormat="1" ht="9.9499999999999993" customHeight="1" x14ac:dyDescent="0.15">
      <c r="A53" s="30"/>
      <c r="B53" s="173"/>
      <c r="C53" s="174"/>
      <c r="D53" s="174"/>
      <c r="E53" s="174"/>
      <c r="F53" s="174"/>
      <c r="G53" s="174"/>
      <c r="H53" s="174"/>
      <c r="I53" s="174"/>
      <c r="J53" s="174"/>
      <c r="K53" s="174"/>
      <c r="L53" s="174"/>
      <c r="M53" s="174"/>
      <c r="N53" s="174"/>
      <c r="O53" s="174"/>
      <c r="P53" s="174"/>
      <c r="Q53" s="174"/>
      <c r="R53" s="174"/>
      <c r="S53" s="174"/>
      <c r="T53" s="174"/>
      <c r="U53" s="174"/>
      <c r="V53" s="174"/>
      <c r="W53" s="174"/>
      <c r="X53" s="174"/>
      <c r="Y53" s="175"/>
      <c r="Z53" s="35"/>
      <c r="AA53" s="180" t="s">
        <v>18</v>
      </c>
      <c r="AB53" s="180"/>
      <c r="AC53" s="180"/>
      <c r="AD53" s="180"/>
      <c r="AE53" s="180"/>
      <c r="AF53" s="180"/>
      <c r="AG53" s="180"/>
      <c r="AH53" s="180"/>
      <c r="AI53" s="34"/>
      <c r="AJ53" s="31"/>
    </row>
    <row r="54" spans="1:62" s="20" customFormat="1" ht="8.25" customHeight="1" x14ac:dyDescent="0.15">
      <c r="A54" s="30"/>
      <c r="B54" s="173"/>
      <c r="C54" s="174"/>
      <c r="D54" s="174"/>
      <c r="E54" s="174"/>
      <c r="F54" s="174"/>
      <c r="G54" s="174"/>
      <c r="H54" s="174"/>
      <c r="I54" s="174"/>
      <c r="J54" s="174"/>
      <c r="K54" s="174"/>
      <c r="L54" s="174"/>
      <c r="M54" s="174"/>
      <c r="N54" s="174"/>
      <c r="O54" s="174"/>
      <c r="P54" s="174"/>
      <c r="Q54" s="174"/>
      <c r="R54" s="174"/>
      <c r="S54" s="174"/>
      <c r="T54" s="174"/>
      <c r="U54" s="174"/>
      <c r="V54" s="174"/>
      <c r="W54" s="174"/>
      <c r="X54" s="174"/>
      <c r="Y54" s="175"/>
      <c r="Z54" s="34"/>
      <c r="AA54" s="180"/>
      <c r="AB54" s="180"/>
      <c r="AC54" s="180"/>
      <c r="AD54" s="180"/>
      <c r="AE54" s="180"/>
      <c r="AF54" s="180"/>
      <c r="AG54" s="180"/>
      <c r="AH54" s="180"/>
      <c r="AI54"/>
      <c r="AJ54" s="31"/>
    </row>
    <row r="55" spans="1:62" ht="5.45" customHeight="1" x14ac:dyDescent="0.15">
      <c r="A55" s="31"/>
      <c r="B55" s="176"/>
      <c r="C55" s="177"/>
      <c r="D55" s="177"/>
      <c r="E55" s="177"/>
      <c r="F55" s="177"/>
      <c r="G55" s="177"/>
      <c r="H55" s="177"/>
      <c r="I55" s="177"/>
      <c r="J55" s="177"/>
      <c r="K55" s="177"/>
      <c r="L55" s="177"/>
      <c r="M55" s="177"/>
      <c r="N55" s="177"/>
      <c r="O55" s="177"/>
      <c r="P55" s="177"/>
      <c r="Q55" s="177"/>
      <c r="R55" s="177"/>
      <c r="S55" s="177"/>
      <c r="T55" s="177"/>
      <c r="U55" s="177"/>
      <c r="V55" s="177"/>
      <c r="W55" s="177"/>
      <c r="X55" s="177"/>
      <c r="Y55" s="178"/>
      <c r="Z55" s="31"/>
      <c r="AA55" s="180" t="s">
        <v>10</v>
      </c>
      <c r="AB55" s="180"/>
      <c r="AC55" s="180"/>
      <c r="AD55" s="180"/>
      <c r="AE55" s="180" t="s">
        <v>11</v>
      </c>
      <c r="AF55" s="180"/>
      <c r="AG55" s="180"/>
      <c r="AH55" s="180"/>
      <c r="AI55"/>
      <c r="AJ55" s="31"/>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row>
    <row r="56" spans="1:62" ht="13.7" customHeight="1" x14ac:dyDescent="0.15">
      <c r="A56" s="31"/>
      <c r="B56" s="129"/>
      <c r="C56" s="129"/>
      <c r="D56" s="129"/>
      <c r="E56" s="129"/>
      <c r="F56" s="129"/>
      <c r="G56" s="129"/>
      <c r="H56" s="129"/>
      <c r="I56" s="129"/>
      <c r="J56" s="129"/>
      <c r="K56" s="129"/>
      <c r="L56" s="129"/>
      <c r="M56" s="129"/>
      <c r="N56" s="129"/>
      <c r="O56" s="129"/>
      <c r="P56" s="129"/>
      <c r="Q56" s="129"/>
      <c r="R56" s="129"/>
      <c r="S56" s="129"/>
      <c r="T56" s="129"/>
      <c r="U56" s="129"/>
      <c r="V56" s="129"/>
      <c r="W56" s="129"/>
      <c r="X56" s="129"/>
      <c r="Y56" s="129"/>
      <c r="Z56" s="31"/>
      <c r="AA56" s="180"/>
      <c r="AB56" s="180"/>
      <c r="AC56" s="180"/>
      <c r="AD56" s="180"/>
      <c r="AE56" s="180"/>
      <c r="AF56" s="180"/>
      <c r="AG56" s="180"/>
      <c r="AH56" s="180"/>
      <c r="AI56"/>
      <c r="AJ56" s="31"/>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row>
    <row r="57" spans="1:62" ht="12.95" customHeight="1" x14ac:dyDescent="0.15">
      <c r="A57" s="31"/>
      <c r="B57" s="31"/>
      <c r="C57" s="179" t="s">
        <v>45</v>
      </c>
      <c r="D57" s="179"/>
      <c r="E57" s="179"/>
      <c r="F57" s="179"/>
      <c r="G57" s="179"/>
      <c r="H57" s="179"/>
      <c r="I57" s="179"/>
      <c r="J57" s="179"/>
      <c r="K57" s="179"/>
      <c r="L57" s="179"/>
      <c r="M57" s="179"/>
      <c r="N57" s="179"/>
      <c r="O57" s="179"/>
      <c r="P57" s="179"/>
      <c r="Q57" s="179"/>
      <c r="R57" s="179"/>
      <c r="S57" s="179"/>
      <c r="T57" s="179"/>
      <c r="U57" s="179"/>
      <c r="V57" s="179"/>
      <c r="W57" s="179"/>
      <c r="X57" s="179"/>
      <c r="Y57" s="179"/>
      <c r="Z57" s="31"/>
      <c r="AA57" s="180"/>
      <c r="AB57" s="180"/>
      <c r="AC57" s="180"/>
      <c r="AD57" s="180"/>
      <c r="AE57" s="180"/>
      <c r="AF57" s="180"/>
      <c r="AG57" s="180"/>
      <c r="AH57" s="180"/>
      <c r="AI57"/>
      <c r="AJ57" s="31"/>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row>
    <row r="58" spans="1:62" ht="18.75" customHeight="1" x14ac:dyDescent="0.15">
      <c r="A58" s="31"/>
      <c r="B58" s="31"/>
      <c r="C58" s="179"/>
      <c r="D58" s="179"/>
      <c r="E58" s="179"/>
      <c r="F58" s="179"/>
      <c r="G58" s="179"/>
      <c r="H58" s="179"/>
      <c r="I58" s="179"/>
      <c r="J58" s="179"/>
      <c r="K58" s="179"/>
      <c r="L58" s="179"/>
      <c r="M58" s="179"/>
      <c r="N58" s="179"/>
      <c r="O58" s="179"/>
      <c r="P58" s="179"/>
      <c r="Q58" s="179"/>
      <c r="R58" s="179"/>
      <c r="S58" s="179"/>
      <c r="T58" s="179"/>
      <c r="U58" s="179"/>
      <c r="V58" s="179"/>
      <c r="W58" s="179"/>
      <c r="X58" s="179"/>
      <c r="Y58" s="179"/>
      <c r="Z58" s="31"/>
      <c r="AA58" s="180"/>
      <c r="AB58" s="180"/>
      <c r="AC58" s="180"/>
      <c r="AD58" s="180"/>
      <c r="AE58" s="180"/>
      <c r="AF58" s="180"/>
      <c r="AG58" s="180"/>
      <c r="AH58" s="180"/>
      <c r="AI58"/>
      <c r="AJ58" s="31"/>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row>
    <row r="59" spans="1:62" ht="18.75" customHeight="1" x14ac:dyDescent="0.15">
      <c r="A59" s="31"/>
      <c r="B59" s="31"/>
      <c r="C59" s="179"/>
      <c r="D59" s="179"/>
      <c r="E59" s="179"/>
      <c r="F59" s="179"/>
      <c r="G59" s="179"/>
      <c r="H59" s="179"/>
      <c r="I59" s="179"/>
      <c r="J59" s="179"/>
      <c r="K59" s="179"/>
      <c r="L59" s="179"/>
      <c r="M59" s="179"/>
      <c r="N59" s="179"/>
      <c r="O59" s="179"/>
      <c r="P59" s="179"/>
      <c r="Q59" s="179"/>
      <c r="R59" s="179"/>
      <c r="S59" s="179"/>
      <c r="T59" s="179"/>
      <c r="U59" s="179"/>
      <c r="V59" s="179"/>
      <c r="W59" s="179"/>
      <c r="X59" s="179"/>
      <c r="Y59" s="179"/>
      <c r="Z59" s="31"/>
      <c r="AA59" s="180"/>
      <c r="AB59" s="180"/>
      <c r="AC59" s="180"/>
      <c r="AD59" s="180"/>
      <c r="AE59" s="180"/>
      <c r="AF59" s="180"/>
      <c r="AG59" s="180"/>
      <c r="AH59" s="180"/>
      <c r="AI59"/>
      <c r="AJ59" s="31"/>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row>
    <row r="60" spans="1:62" ht="13.5" customHeight="1" x14ac:dyDescent="0.15">
      <c r="A60" s="31"/>
      <c r="B60" s="31"/>
      <c r="C60" s="179"/>
      <c r="D60" s="179"/>
      <c r="E60" s="179"/>
      <c r="F60" s="179"/>
      <c r="G60" s="179"/>
      <c r="H60" s="179"/>
      <c r="I60" s="179"/>
      <c r="J60" s="179"/>
      <c r="K60" s="179"/>
      <c r="L60" s="179"/>
      <c r="M60" s="179"/>
      <c r="N60" s="179"/>
      <c r="O60" s="179"/>
      <c r="P60" s="179"/>
      <c r="Q60" s="179"/>
      <c r="R60" s="179"/>
      <c r="S60" s="179"/>
      <c r="T60" s="179"/>
      <c r="U60" s="179"/>
      <c r="V60" s="179"/>
      <c r="W60" s="179"/>
      <c r="X60" s="179"/>
      <c r="Y60" s="179"/>
      <c r="Z60" s="31"/>
      <c r="AA60" s="180"/>
      <c r="AB60" s="180"/>
      <c r="AC60" s="180"/>
      <c r="AD60" s="180"/>
      <c r="AE60" s="180"/>
      <c r="AF60" s="180"/>
      <c r="AG60" s="180"/>
      <c r="AH60" s="180"/>
      <c r="AI60"/>
      <c r="AJ60" s="31"/>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row>
    <row r="61" spans="1:62" x14ac:dyDescent="0.15">
      <c r="A61" s="31"/>
      <c r="B61" s="31"/>
      <c r="C61" s="179"/>
      <c r="D61" s="179"/>
      <c r="E61" s="179"/>
      <c r="F61" s="179"/>
      <c r="G61" s="179"/>
      <c r="H61" s="179"/>
      <c r="I61" s="179"/>
      <c r="J61" s="179"/>
      <c r="K61" s="179"/>
      <c r="L61" s="179"/>
      <c r="M61" s="179"/>
      <c r="N61" s="179"/>
      <c r="O61" s="179"/>
      <c r="P61" s="179"/>
      <c r="Q61" s="179"/>
      <c r="R61" s="179"/>
      <c r="S61" s="179"/>
      <c r="T61" s="179"/>
      <c r="U61" s="179"/>
      <c r="V61" s="179"/>
      <c r="W61" s="179"/>
      <c r="X61" s="179"/>
      <c r="Y61" s="179"/>
      <c r="Z61" s="31"/>
      <c r="AA61" s="181" t="s">
        <v>85</v>
      </c>
      <c r="AB61" s="181"/>
      <c r="AC61" s="181"/>
      <c r="AD61" s="181"/>
      <c r="AE61" s="181"/>
      <c r="AF61" s="181"/>
      <c r="AG61" s="181"/>
      <c r="AH61" s="181"/>
      <c r="AI61"/>
      <c r="AJ61" s="31"/>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row>
    <row r="62" spans="1:62" ht="10.5" customHeight="1" x14ac:dyDescent="0.15">
      <c r="B62" s="24"/>
      <c r="C62" s="24"/>
      <c r="D62" s="24"/>
      <c r="E62" s="24"/>
      <c r="F62" s="24"/>
      <c r="G62" s="24"/>
      <c r="H62" s="24"/>
      <c r="I62" s="24"/>
      <c r="J62" s="24"/>
      <c r="K62" s="24"/>
      <c r="L62" s="24"/>
      <c r="M62" s="24"/>
      <c r="N62" s="24"/>
      <c r="O62" s="24"/>
      <c r="P62" s="24"/>
      <c r="Q62" s="24"/>
      <c r="R62" s="24"/>
      <c r="S62" s="24"/>
      <c r="T62" s="24"/>
      <c r="U62" s="24"/>
      <c r="V62" s="24"/>
      <c r="W62" s="24"/>
      <c r="X62" s="24"/>
      <c r="Y62" s="24"/>
      <c r="AA62" s="29"/>
      <c r="AB62" s="29"/>
      <c r="AC62" s="29"/>
      <c r="AD62" s="29"/>
      <c r="AE62" s="29"/>
      <c r="AF62" s="29"/>
      <c r="AG62" s="29"/>
      <c r="AH62" s="29"/>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row>
    <row r="63" spans="1:62" x14ac:dyDescent="0.15">
      <c r="A63" s="57"/>
      <c r="B63" s="57"/>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452" t="s">
        <v>46</v>
      </c>
      <c r="AF63" s="453"/>
      <c r="AG63" s="453"/>
      <c r="AH63" s="454"/>
      <c r="AI63" s="58"/>
      <c r="AJ63" s="57"/>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row>
    <row r="64" spans="1:62" ht="12.2" customHeight="1" thickBot="1" x14ac:dyDescent="0.2">
      <c r="A64" s="57"/>
      <c r="B64" s="57"/>
      <c r="C64" s="57"/>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9"/>
      <c r="AF64" s="60"/>
      <c r="AG64" s="60"/>
      <c r="AH64" s="60"/>
      <c r="AI64" s="58"/>
      <c r="AJ64" s="57"/>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row>
    <row r="65" spans="1:62" ht="13.5" customHeight="1" x14ac:dyDescent="0.15">
      <c r="A65" s="57"/>
      <c r="B65" s="455">
        <f>B3</f>
        <v>2026</v>
      </c>
      <c r="C65" s="456"/>
      <c r="D65" s="459" t="s">
        <v>0</v>
      </c>
      <c r="E65" s="460"/>
      <c r="F65" s="461" t="str">
        <f>F3</f>
        <v>※ご加入する保険の種類をご選択ください※</v>
      </c>
      <c r="G65" s="461"/>
      <c r="H65" s="461"/>
      <c r="I65" s="461"/>
      <c r="J65" s="461"/>
      <c r="K65" s="461"/>
      <c r="L65" s="461"/>
      <c r="M65" s="461"/>
      <c r="N65" s="461"/>
      <c r="O65" s="461"/>
      <c r="P65" s="461"/>
      <c r="Q65" s="461"/>
      <c r="R65" s="461"/>
      <c r="S65" s="461"/>
      <c r="T65" s="461"/>
      <c r="U65" s="461"/>
      <c r="V65" s="461"/>
      <c r="W65" s="461"/>
      <c r="X65" s="461"/>
      <c r="Y65" s="461"/>
      <c r="Z65" s="461"/>
      <c r="AA65" s="461"/>
      <c r="AB65" s="461"/>
      <c r="AC65" s="461"/>
      <c r="AD65" s="461"/>
      <c r="AE65" s="461"/>
      <c r="AF65" s="461"/>
      <c r="AG65" s="461"/>
      <c r="AH65" s="461"/>
      <c r="AI65" s="58"/>
      <c r="AJ65" s="57"/>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row>
    <row r="66" spans="1:62" ht="13.5" customHeight="1" thickBot="1" x14ac:dyDescent="0.2">
      <c r="A66" s="57"/>
      <c r="B66" s="457"/>
      <c r="C66" s="458"/>
      <c r="D66" s="459"/>
      <c r="E66" s="460"/>
      <c r="F66" s="461"/>
      <c r="G66" s="461"/>
      <c r="H66" s="461"/>
      <c r="I66" s="461"/>
      <c r="J66" s="461"/>
      <c r="K66" s="461"/>
      <c r="L66" s="461"/>
      <c r="M66" s="461"/>
      <c r="N66" s="461"/>
      <c r="O66" s="461"/>
      <c r="P66" s="461"/>
      <c r="Q66" s="461"/>
      <c r="R66" s="461"/>
      <c r="S66" s="461"/>
      <c r="T66" s="461"/>
      <c r="U66" s="461"/>
      <c r="V66" s="461"/>
      <c r="W66" s="461"/>
      <c r="X66" s="461"/>
      <c r="Y66" s="461"/>
      <c r="Z66" s="461"/>
      <c r="AA66" s="461"/>
      <c r="AB66" s="461"/>
      <c r="AC66" s="461"/>
      <c r="AD66" s="461"/>
      <c r="AE66" s="461"/>
      <c r="AF66" s="461"/>
      <c r="AG66" s="461"/>
      <c r="AH66" s="461"/>
      <c r="AI66" s="58"/>
      <c r="AJ66" s="57"/>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row>
    <row r="67" spans="1:62" ht="6.75" customHeight="1" x14ac:dyDescent="0.15">
      <c r="A67" s="57"/>
      <c r="B67" s="57"/>
      <c r="C67" s="57"/>
      <c r="D67" s="57"/>
      <c r="E67" s="57"/>
      <c r="F67" s="57"/>
      <c r="G67" s="57"/>
      <c r="H67" s="57"/>
      <c r="I67" s="57"/>
      <c r="J67" s="57"/>
      <c r="K67" s="57"/>
      <c r="L67" s="57"/>
      <c r="M67" s="57"/>
      <c r="N67" s="57"/>
      <c r="O67" s="61"/>
      <c r="P67" s="61"/>
      <c r="Q67" s="61"/>
      <c r="R67" s="61"/>
      <c r="S67" s="61"/>
      <c r="T67" s="61"/>
      <c r="U67" s="61"/>
      <c r="V67" s="61"/>
      <c r="W67" s="61"/>
      <c r="X67" s="57"/>
      <c r="Y67" s="57"/>
      <c r="Z67" s="57"/>
      <c r="AA67" s="57"/>
      <c r="AB67" s="57"/>
      <c r="AC67" s="57"/>
      <c r="AD67" s="57"/>
      <c r="AE67" s="57"/>
      <c r="AF67" s="57"/>
      <c r="AG67" s="57"/>
      <c r="AH67" s="57"/>
      <c r="AI67" s="58"/>
      <c r="AJ67" s="57"/>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row>
    <row r="68" spans="1:62" ht="18.75" customHeight="1" x14ac:dyDescent="0.15">
      <c r="A68" s="57"/>
      <c r="B68" s="462" t="s">
        <v>1</v>
      </c>
      <c r="C68" s="462"/>
      <c r="D68" s="462"/>
      <c r="E68" s="462"/>
      <c r="F68" s="462"/>
      <c r="G68" s="462"/>
      <c r="H68" s="462"/>
      <c r="I68" s="462"/>
      <c r="J68" s="462"/>
      <c r="K68" s="462"/>
      <c r="L68" s="462"/>
      <c r="M68" s="462"/>
      <c r="N68" s="462"/>
      <c r="O68" s="462"/>
      <c r="P68" s="462"/>
      <c r="Q68" s="462"/>
      <c r="R68" s="462"/>
      <c r="S68" s="462"/>
      <c r="T68" s="462"/>
      <c r="U68" s="57"/>
      <c r="V68" s="57"/>
      <c r="W68" s="57"/>
      <c r="X68" s="57"/>
      <c r="Y68" s="57"/>
      <c r="Z68" s="57"/>
      <c r="AA68" s="57"/>
      <c r="AB68" s="57"/>
      <c r="AC68" s="57"/>
      <c r="AD68" s="57"/>
      <c r="AE68" s="57"/>
      <c r="AF68" s="57"/>
      <c r="AG68" s="57"/>
      <c r="AH68" s="57"/>
      <c r="AI68" s="58"/>
      <c r="AJ68" s="57"/>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row>
    <row r="69" spans="1:62" ht="5.0999999999999996" customHeight="1" x14ac:dyDescent="0.15">
      <c r="A69" s="57"/>
      <c r="B69" s="62"/>
      <c r="C69" s="63"/>
      <c r="D69" s="57"/>
      <c r="E69" s="57"/>
      <c r="F69" s="64"/>
      <c r="G69" s="64"/>
      <c r="H69" s="65"/>
      <c r="I69" s="65"/>
      <c r="J69" s="65"/>
      <c r="K69" s="65"/>
      <c r="L69" s="65"/>
      <c r="M69" s="65"/>
      <c r="N69" s="65"/>
      <c r="O69" s="64"/>
      <c r="P69" s="57"/>
      <c r="Q69" s="57"/>
      <c r="R69" s="57"/>
      <c r="S69" s="57"/>
      <c r="T69" s="57"/>
      <c r="U69" s="57"/>
      <c r="V69" s="57"/>
      <c r="W69" s="57"/>
      <c r="X69" s="57"/>
      <c r="Y69" s="57"/>
      <c r="Z69" s="57"/>
      <c r="AA69" s="57"/>
      <c r="AB69" s="57"/>
      <c r="AC69" s="57"/>
      <c r="AD69" s="57"/>
      <c r="AE69" s="57"/>
      <c r="AF69" s="57"/>
      <c r="AG69" s="57"/>
      <c r="AH69" s="57"/>
      <c r="AI69" s="58"/>
      <c r="AJ69" s="57"/>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row>
    <row r="70" spans="1:62" ht="15" customHeight="1" thickBot="1" x14ac:dyDescent="0.2">
      <c r="A70" s="57"/>
      <c r="B70" s="66" t="s">
        <v>2</v>
      </c>
      <c r="C70" s="57"/>
      <c r="D70" s="57"/>
      <c r="E70" s="57"/>
      <c r="F70" s="57"/>
      <c r="G70" s="139" t="str">
        <f>G8</f>
        <v>※2026年度より以下「申込印兼『ご加入に際して』確認印」欄にご捺印が必要ですのでご注意ください。</v>
      </c>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8"/>
      <c r="AJ70" s="57"/>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row>
    <row r="71" spans="1:62" ht="9" customHeight="1" x14ac:dyDescent="0.15">
      <c r="A71" s="57"/>
      <c r="B71" s="463">
        <f>B9</f>
        <v>0</v>
      </c>
      <c r="C71" s="465">
        <f>C9</f>
        <v>0</v>
      </c>
      <c r="D71" s="465">
        <f>D9</f>
        <v>0</v>
      </c>
      <c r="E71" s="465">
        <f>E9</f>
        <v>0</v>
      </c>
      <c r="F71" s="467">
        <f>F9</f>
        <v>0</v>
      </c>
      <c r="G71" s="6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8"/>
      <c r="AJ71" s="57"/>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row>
    <row r="72" spans="1:62" ht="17.25" customHeight="1" thickBot="1" x14ac:dyDescent="0.2">
      <c r="A72" s="57"/>
      <c r="B72" s="464"/>
      <c r="C72" s="466"/>
      <c r="D72" s="466"/>
      <c r="E72" s="466"/>
      <c r="F72" s="468"/>
      <c r="G72" s="469" t="s">
        <v>84</v>
      </c>
      <c r="H72" s="470"/>
      <c r="I72" s="470"/>
      <c r="J72" s="470"/>
      <c r="K72" s="470"/>
      <c r="L72" s="470"/>
      <c r="M72" s="470"/>
      <c r="N72" s="470"/>
      <c r="O72" s="470"/>
      <c r="P72" s="470"/>
      <c r="Q72" s="57"/>
      <c r="R72" s="57"/>
      <c r="S72" s="57"/>
      <c r="T72" s="57"/>
      <c r="U72" s="57"/>
      <c r="V72" s="57"/>
      <c r="W72" s="57"/>
      <c r="X72" s="57" t="s">
        <v>15</v>
      </c>
      <c r="Y72" s="57"/>
      <c r="Z72" s="57"/>
      <c r="AA72" s="57"/>
      <c r="AB72" s="68">
        <v>20</v>
      </c>
      <c r="AC72" s="133">
        <f>AC10</f>
        <v>0</v>
      </c>
      <c r="AD72" s="68" t="s">
        <v>3</v>
      </c>
      <c r="AE72" s="133">
        <f>AE10</f>
        <v>0</v>
      </c>
      <c r="AF72" s="68" t="s">
        <v>4</v>
      </c>
      <c r="AG72" s="133">
        <f>AG10</f>
        <v>0</v>
      </c>
      <c r="AH72" s="68" t="s">
        <v>5</v>
      </c>
      <c r="AI72" s="58"/>
      <c r="AJ72" s="57"/>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row>
    <row r="73" spans="1:62" ht="8.1" customHeight="1" thickBot="1" x14ac:dyDescent="0.2">
      <c r="A73" s="57"/>
      <c r="B73" s="57"/>
      <c r="C73" s="57"/>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8"/>
      <c r="AJ73" s="57"/>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row>
    <row r="74" spans="1:62" s="20" customFormat="1" ht="20.25" customHeight="1" x14ac:dyDescent="0.15">
      <c r="A74" s="58"/>
      <c r="B74" s="69" t="s">
        <v>6</v>
      </c>
      <c r="C74" s="70"/>
      <c r="D74" s="71" t="s">
        <v>49</v>
      </c>
      <c r="E74" s="353">
        <f>E12</f>
        <v>0</v>
      </c>
      <c r="F74" s="353"/>
      <c r="G74" s="353"/>
      <c r="H74" s="72" t="s">
        <v>12</v>
      </c>
      <c r="I74" s="353">
        <f>I12</f>
        <v>0</v>
      </c>
      <c r="J74" s="353"/>
      <c r="K74" s="353"/>
      <c r="L74" s="71"/>
      <c r="M74" s="71"/>
      <c r="N74" s="71"/>
      <c r="O74" s="71"/>
      <c r="P74" s="71"/>
      <c r="Q74" s="71"/>
      <c r="R74" s="71"/>
      <c r="S74" s="71"/>
      <c r="T74" s="71"/>
      <c r="U74" s="71"/>
      <c r="V74" s="73"/>
      <c r="W74" s="73" t="s">
        <v>8</v>
      </c>
      <c r="X74" s="71"/>
      <c r="Y74" s="353">
        <f>Y12</f>
        <v>0</v>
      </c>
      <c r="Z74" s="353"/>
      <c r="AA74" s="74" t="s">
        <v>47</v>
      </c>
      <c r="AB74" s="353">
        <f>AB12</f>
        <v>0</v>
      </c>
      <c r="AC74" s="353"/>
      <c r="AD74" s="74" t="s">
        <v>50</v>
      </c>
      <c r="AE74" s="353">
        <f>AE12</f>
        <v>0</v>
      </c>
      <c r="AF74" s="353"/>
      <c r="AG74" s="353"/>
      <c r="AH74" s="75"/>
      <c r="AI74" s="58"/>
      <c r="AJ74" s="57"/>
    </row>
    <row r="75" spans="1:62" s="20" customFormat="1" ht="20.25" customHeight="1" x14ac:dyDescent="0.15">
      <c r="A75" s="58"/>
      <c r="B75" s="76"/>
      <c r="C75" s="332">
        <f>C13</f>
        <v>0</v>
      </c>
      <c r="D75" s="332"/>
      <c r="E75" s="332"/>
      <c r="F75" s="332"/>
      <c r="G75" s="332"/>
      <c r="H75" s="332"/>
      <c r="I75" s="332"/>
      <c r="J75" s="332"/>
      <c r="K75" s="332"/>
      <c r="L75" s="332"/>
      <c r="M75" s="332"/>
      <c r="N75" s="332"/>
      <c r="O75" s="332"/>
      <c r="P75" s="332"/>
      <c r="Q75" s="332"/>
      <c r="R75" s="332"/>
      <c r="S75" s="332"/>
      <c r="T75" s="332"/>
      <c r="U75" s="332"/>
      <c r="V75" s="332"/>
      <c r="W75" s="332"/>
      <c r="X75" s="332"/>
      <c r="Y75" s="332"/>
      <c r="Z75" s="332"/>
      <c r="AA75" s="332"/>
      <c r="AB75" s="332"/>
      <c r="AC75" s="332"/>
      <c r="AD75" s="332"/>
      <c r="AE75" s="332"/>
      <c r="AF75" s="332"/>
      <c r="AG75" s="332"/>
      <c r="AH75" s="77"/>
      <c r="AI75" s="58"/>
      <c r="AJ75" s="57"/>
    </row>
    <row r="76" spans="1:62" s="20" customFormat="1" ht="20.25" customHeight="1" x14ac:dyDescent="0.15">
      <c r="A76" s="58"/>
      <c r="B76" s="78"/>
      <c r="C76" s="333"/>
      <c r="D76" s="333"/>
      <c r="E76" s="333"/>
      <c r="F76" s="333"/>
      <c r="G76" s="333"/>
      <c r="H76" s="333"/>
      <c r="I76" s="333"/>
      <c r="J76" s="333"/>
      <c r="K76" s="333"/>
      <c r="L76" s="333"/>
      <c r="M76" s="333"/>
      <c r="N76" s="333"/>
      <c r="O76" s="333"/>
      <c r="P76" s="333"/>
      <c r="Q76" s="333"/>
      <c r="R76" s="333"/>
      <c r="S76" s="333"/>
      <c r="T76" s="333"/>
      <c r="U76" s="333"/>
      <c r="V76" s="333"/>
      <c r="W76" s="333"/>
      <c r="X76" s="333"/>
      <c r="Y76" s="333"/>
      <c r="Z76" s="333"/>
      <c r="AA76" s="333"/>
      <c r="AB76" s="333"/>
      <c r="AC76" s="333"/>
      <c r="AD76" s="333"/>
      <c r="AE76" s="333"/>
      <c r="AF76" s="333"/>
      <c r="AG76" s="333"/>
      <c r="AH76" s="79"/>
      <c r="AI76" s="58"/>
      <c r="AJ76" s="57"/>
    </row>
    <row r="77" spans="1:62" s="20" customFormat="1" ht="15.95" customHeight="1" x14ac:dyDescent="0.15">
      <c r="A77" s="58"/>
      <c r="B77" s="140" t="s">
        <v>79</v>
      </c>
      <c r="C77" s="57"/>
      <c r="D77" s="57"/>
      <c r="E77" s="57"/>
      <c r="F77" s="57"/>
      <c r="G77" s="141"/>
      <c r="H77" s="141" t="s">
        <v>78</v>
      </c>
      <c r="I77" s="57"/>
      <c r="J77" s="57"/>
      <c r="K77" s="57"/>
      <c r="L77" s="57"/>
      <c r="M77" s="57"/>
      <c r="N77" s="57"/>
      <c r="O77" s="57"/>
      <c r="P77" s="57"/>
      <c r="Q77" s="57"/>
      <c r="R77" s="57"/>
      <c r="S77" s="57"/>
      <c r="T77" s="57"/>
      <c r="U77" s="57"/>
      <c r="V77" s="57"/>
      <c r="W77" s="57"/>
      <c r="X77" s="57"/>
      <c r="Y77" s="443" t="s">
        <v>86</v>
      </c>
      <c r="Z77" s="444"/>
      <c r="AA77" s="444"/>
      <c r="AB77" s="444"/>
      <c r="AC77" s="444"/>
      <c r="AD77" s="444"/>
      <c r="AE77" s="444"/>
      <c r="AF77" s="444"/>
      <c r="AG77" s="444"/>
      <c r="AH77" s="445"/>
      <c r="AI77" s="58"/>
      <c r="AJ77" s="57"/>
    </row>
    <row r="78" spans="1:62" s="20" customFormat="1" ht="40.5" customHeight="1" x14ac:dyDescent="0.15">
      <c r="A78" s="58"/>
      <c r="B78" s="76"/>
      <c r="C78" s="411">
        <f>C16</f>
        <v>0</v>
      </c>
      <c r="D78" s="411"/>
      <c r="E78" s="411"/>
      <c r="F78" s="411"/>
      <c r="G78" s="411"/>
      <c r="H78" s="411"/>
      <c r="I78" s="411"/>
      <c r="J78" s="411"/>
      <c r="K78" s="411"/>
      <c r="L78" s="411"/>
      <c r="M78" s="411"/>
      <c r="N78" s="411"/>
      <c r="O78" s="411"/>
      <c r="P78" s="411"/>
      <c r="Q78" s="411"/>
      <c r="R78" s="411"/>
      <c r="S78" s="411"/>
      <c r="T78" s="411"/>
      <c r="U78" s="411"/>
      <c r="V78" s="411"/>
      <c r="W78" s="411"/>
      <c r="X78" s="411"/>
      <c r="Y78" s="157"/>
      <c r="Z78" s="158"/>
      <c r="AA78" s="158"/>
      <c r="AB78" s="158"/>
      <c r="AC78" s="158"/>
      <c r="AD78" s="158"/>
      <c r="AE78" s="158"/>
      <c r="AF78" s="158"/>
      <c r="AG78" s="158"/>
      <c r="AH78" s="159"/>
      <c r="AI78" s="58"/>
      <c r="AJ78" s="57"/>
    </row>
    <row r="79" spans="1:62" s="20" customFormat="1" ht="20.25" customHeight="1" x14ac:dyDescent="0.15">
      <c r="A79" s="58"/>
      <c r="B79" s="412" t="s">
        <v>44</v>
      </c>
      <c r="C79" s="243"/>
      <c r="D79" s="243"/>
      <c r="E79" s="243"/>
      <c r="F79" s="244"/>
      <c r="G79" s="416">
        <f>G17</f>
        <v>0</v>
      </c>
      <c r="H79" s="417"/>
      <c r="I79" s="417"/>
      <c r="J79" s="417"/>
      <c r="K79" s="417"/>
      <c r="L79" s="417"/>
      <c r="M79" s="417"/>
      <c r="N79" s="417"/>
      <c r="O79" s="417"/>
      <c r="P79" s="417"/>
      <c r="Q79" s="417"/>
      <c r="R79" s="418"/>
      <c r="S79" s="425" t="s">
        <v>87</v>
      </c>
      <c r="T79" s="425"/>
      <c r="U79" s="425"/>
      <c r="V79" s="425"/>
      <c r="W79" s="427" t="s">
        <v>88</v>
      </c>
      <c r="X79" s="427"/>
      <c r="Y79" s="428">
        <f>Y17</f>
        <v>0</v>
      </c>
      <c r="Z79" s="429"/>
      <c r="AA79" s="429"/>
      <c r="AB79" s="429"/>
      <c r="AC79" s="429"/>
      <c r="AD79" s="429"/>
      <c r="AE79" s="429"/>
      <c r="AF79" s="429"/>
      <c r="AG79" s="429"/>
      <c r="AH79" s="142"/>
      <c r="AI79" s="58"/>
      <c r="AJ79" s="57"/>
    </row>
    <row r="80" spans="1:62" s="20" customFormat="1" ht="20.25" customHeight="1" x14ac:dyDescent="0.15">
      <c r="A80" s="58"/>
      <c r="B80" s="413"/>
      <c r="C80" s="246"/>
      <c r="D80" s="246"/>
      <c r="E80" s="246"/>
      <c r="F80" s="247"/>
      <c r="G80" s="419"/>
      <c r="H80" s="420"/>
      <c r="I80" s="420"/>
      <c r="J80" s="420"/>
      <c r="K80" s="420"/>
      <c r="L80" s="420"/>
      <c r="M80" s="420"/>
      <c r="N80" s="420"/>
      <c r="O80" s="420"/>
      <c r="P80" s="420"/>
      <c r="Q80" s="420"/>
      <c r="R80" s="421"/>
      <c r="S80" s="425"/>
      <c r="T80" s="425"/>
      <c r="U80" s="425"/>
      <c r="V80" s="425"/>
      <c r="W80" s="425" t="s">
        <v>89</v>
      </c>
      <c r="X80" s="425"/>
      <c r="Y80" s="182">
        <f>Y18</f>
        <v>0</v>
      </c>
      <c r="Z80" s="183"/>
      <c r="AA80" s="143" t="s">
        <v>9</v>
      </c>
      <c r="AB80" s="183">
        <f>AB18</f>
        <v>0</v>
      </c>
      <c r="AC80" s="183"/>
      <c r="AD80" s="143" t="s">
        <v>9</v>
      </c>
      <c r="AE80" s="183">
        <f>AE18</f>
        <v>0</v>
      </c>
      <c r="AF80" s="183"/>
      <c r="AG80" s="183"/>
      <c r="AH80" s="144"/>
      <c r="AI80" s="58"/>
      <c r="AJ80" s="57"/>
    </row>
    <row r="81" spans="1:36" s="20" customFormat="1" ht="20.25" customHeight="1" thickBot="1" x14ac:dyDescent="0.2">
      <c r="A81" s="58"/>
      <c r="B81" s="414"/>
      <c r="C81" s="368"/>
      <c r="D81" s="368"/>
      <c r="E81" s="368"/>
      <c r="F81" s="415"/>
      <c r="G81" s="422"/>
      <c r="H81" s="423"/>
      <c r="I81" s="423"/>
      <c r="J81" s="423"/>
      <c r="K81" s="423"/>
      <c r="L81" s="423"/>
      <c r="M81" s="423"/>
      <c r="N81" s="423"/>
      <c r="O81" s="423"/>
      <c r="P81" s="423"/>
      <c r="Q81" s="423"/>
      <c r="R81" s="424"/>
      <c r="S81" s="426"/>
      <c r="T81" s="426"/>
      <c r="U81" s="426"/>
      <c r="V81" s="426"/>
      <c r="W81" s="426" t="s">
        <v>90</v>
      </c>
      <c r="X81" s="426"/>
      <c r="Y81" s="184">
        <f>Y19</f>
        <v>0</v>
      </c>
      <c r="Z81" s="185"/>
      <c r="AA81" s="145" t="s">
        <v>9</v>
      </c>
      <c r="AB81" s="185">
        <f>AB19</f>
        <v>0</v>
      </c>
      <c r="AC81" s="185"/>
      <c r="AD81" s="145" t="s">
        <v>9</v>
      </c>
      <c r="AE81" s="185">
        <f>AE19</f>
        <v>0</v>
      </c>
      <c r="AF81" s="185"/>
      <c r="AG81" s="185"/>
      <c r="AH81" s="146"/>
      <c r="AI81" s="58"/>
      <c r="AJ81" s="57"/>
    </row>
    <row r="82" spans="1:36" s="49" customFormat="1" ht="18.75" customHeight="1" x14ac:dyDescent="0.15">
      <c r="A82" s="98"/>
      <c r="B82" s="161" t="str">
        <f>B20</f>
        <v xml:space="preserve"> </v>
      </c>
      <c r="C82" s="161"/>
      <c r="D82" s="161"/>
      <c r="E82" s="161"/>
      <c r="F82" s="161"/>
      <c r="G82" s="161"/>
      <c r="H82" s="161"/>
      <c r="I82" s="161"/>
      <c r="J82" s="161"/>
      <c r="K82" s="161"/>
      <c r="L82" s="161"/>
      <c r="M82" s="161"/>
      <c r="N82" s="161"/>
      <c r="O82" s="161"/>
      <c r="P82" s="161"/>
      <c r="Q82" s="161"/>
      <c r="R82" s="161"/>
      <c r="S82" s="161"/>
      <c r="T82" s="161"/>
      <c r="U82" s="161"/>
      <c r="V82" s="161"/>
      <c r="W82" s="161"/>
      <c r="X82" s="161"/>
      <c r="Y82" s="161"/>
      <c r="Z82" s="161"/>
      <c r="AA82" s="161"/>
      <c r="AB82" s="161"/>
      <c r="AC82" s="161"/>
      <c r="AD82" s="161"/>
      <c r="AE82" s="161"/>
      <c r="AF82" s="161"/>
      <c r="AG82" s="161"/>
      <c r="AH82" s="161"/>
      <c r="AI82" s="99"/>
      <c r="AJ82" s="57"/>
    </row>
    <row r="83" spans="1:36" s="20" customFormat="1" x14ac:dyDescent="0.15">
      <c r="A83" s="58"/>
      <c r="B83" s="370" t="s">
        <v>48</v>
      </c>
      <c r="C83" s="370"/>
      <c r="D83" s="370"/>
      <c r="E83" s="370"/>
      <c r="F83" s="370"/>
      <c r="G83" s="370"/>
      <c r="H83" s="57"/>
      <c r="I83" s="57"/>
      <c r="J83" s="57"/>
      <c r="K83" s="57"/>
      <c r="L83" s="57"/>
      <c r="M83" s="57"/>
      <c r="N83" s="57"/>
      <c r="O83" s="57"/>
      <c r="P83" s="57"/>
      <c r="Q83" s="371"/>
      <c r="R83" s="371"/>
      <c r="S83" s="371"/>
      <c r="T83" s="57"/>
      <c r="U83" s="57"/>
      <c r="V83" s="57"/>
      <c r="W83" s="57"/>
      <c r="X83" s="57"/>
      <c r="Y83" s="57"/>
      <c r="Z83" s="57"/>
      <c r="AA83" s="57"/>
      <c r="AB83" s="57"/>
      <c r="AC83" s="57"/>
      <c r="AD83" s="57"/>
      <c r="AE83" s="57"/>
      <c r="AF83" s="57"/>
      <c r="AG83" s="57"/>
      <c r="AH83" s="57"/>
      <c r="AI83" s="58"/>
      <c r="AJ83" s="57"/>
    </row>
    <row r="84" spans="1:36" s="20" customFormat="1" ht="13.5" customHeight="1" x14ac:dyDescent="0.15">
      <c r="A84" s="58"/>
      <c r="B84" s="369" t="str">
        <f>B22</f>
        <v>※冒頭でご加入する保険の種類をご選択ください※</v>
      </c>
      <c r="C84" s="369"/>
      <c r="D84" s="369"/>
      <c r="E84" s="369"/>
      <c r="F84" s="369"/>
      <c r="G84" s="369"/>
      <c r="H84" s="369"/>
      <c r="I84" s="369"/>
      <c r="J84" s="369"/>
      <c r="K84" s="369"/>
      <c r="L84" s="369"/>
      <c r="M84" s="369"/>
      <c r="N84" s="369"/>
      <c r="O84" s="369"/>
      <c r="P84" s="369"/>
      <c r="Q84" s="369"/>
      <c r="R84" s="369"/>
      <c r="S84" s="369"/>
      <c r="T84" s="369"/>
      <c r="U84" s="369"/>
      <c r="V84" s="369"/>
      <c r="W84" s="369"/>
      <c r="X84" s="369"/>
      <c r="Y84" s="369"/>
      <c r="Z84" s="369"/>
      <c r="AA84" s="369"/>
      <c r="AB84" s="369"/>
      <c r="AC84" s="369"/>
      <c r="AD84" s="369"/>
      <c r="AE84" s="369"/>
      <c r="AF84" s="369"/>
      <c r="AG84" s="369"/>
      <c r="AH84" s="369"/>
      <c r="AI84" s="58"/>
      <c r="AJ84" s="57"/>
    </row>
    <row r="85" spans="1:36" s="20" customFormat="1" ht="15.6" customHeight="1" x14ac:dyDescent="0.15">
      <c r="A85" s="58"/>
      <c r="B85" s="369"/>
      <c r="C85" s="369"/>
      <c r="D85" s="369"/>
      <c r="E85" s="369"/>
      <c r="F85" s="369"/>
      <c r="G85" s="369"/>
      <c r="H85" s="369"/>
      <c r="I85" s="369"/>
      <c r="J85" s="369"/>
      <c r="K85" s="369"/>
      <c r="L85" s="369"/>
      <c r="M85" s="369"/>
      <c r="N85" s="369"/>
      <c r="O85" s="369"/>
      <c r="P85" s="369"/>
      <c r="Q85" s="369"/>
      <c r="R85" s="369"/>
      <c r="S85" s="369"/>
      <c r="T85" s="369"/>
      <c r="U85" s="369"/>
      <c r="V85" s="369"/>
      <c r="W85" s="369"/>
      <c r="X85" s="369"/>
      <c r="Y85" s="369"/>
      <c r="Z85" s="369"/>
      <c r="AA85" s="369"/>
      <c r="AB85" s="369"/>
      <c r="AC85" s="369"/>
      <c r="AD85" s="369"/>
      <c r="AE85" s="369"/>
      <c r="AF85" s="369"/>
      <c r="AG85" s="369"/>
      <c r="AH85" s="369"/>
      <c r="AI85" s="58"/>
      <c r="AJ85" s="57"/>
    </row>
    <row r="86" spans="1:36" s="20" customFormat="1" ht="7.5" customHeight="1" x14ac:dyDescent="0.15">
      <c r="A86" s="58"/>
      <c r="B86" s="80"/>
      <c r="C86" s="355" t="s">
        <v>34</v>
      </c>
      <c r="D86" s="355"/>
      <c r="E86" s="355"/>
      <c r="F86" s="355"/>
      <c r="G86" s="355"/>
      <c r="H86" s="81"/>
      <c r="I86" s="81"/>
      <c r="J86" s="81"/>
      <c r="K86" s="81"/>
      <c r="L86" s="81"/>
      <c r="M86" s="81"/>
      <c r="N86" s="81"/>
      <c r="O86" s="81"/>
      <c r="P86" s="81"/>
      <c r="Q86" s="81"/>
      <c r="R86" s="81"/>
      <c r="S86" s="81"/>
      <c r="T86" s="81"/>
      <c r="U86" s="81"/>
      <c r="V86" s="81"/>
      <c r="W86" s="81"/>
      <c r="X86" s="355" t="s">
        <v>51</v>
      </c>
      <c r="Y86" s="355"/>
      <c r="Z86" s="355"/>
      <c r="AA86" s="355"/>
      <c r="AB86" s="81"/>
      <c r="AC86" s="81"/>
      <c r="AD86" s="81"/>
      <c r="AE86" s="81"/>
      <c r="AF86" s="81"/>
      <c r="AG86" s="81"/>
      <c r="AH86" s="82"/>
      <c r="AI86" s="58"/>
      <c r="AJ86" s="57"/>
    </row>
    <row r="87" spans="1:36" s="20" customFormat="1" ht="9.9499999999999993" customHeight="1" thickBot="1" x14ac:dyDescent="0.25">
      <c r="A87" s="58"/>
      <c r="B87" s="80"/>
      <c r="C87" s="355"/>
      <c r="D87" s="355"/>
      <c r="E87" s="355"/>
      <c r="F87" s="355"/>
      <c r="G87" s="355"/>
      <c r="H87" s="83"/>
      <c r="I87" s="83"/>
      <c r="J87" s="83"/>
      <c r="K87" s="83"/>
      <c r="L87" s="83"/>
      <c r="M87" s="83"/>
      <c r="N87" s="83"/>
      <c r="O87" s="83"/>
      <c r="P87" s="83"/>
      <c r="Q87" s="83"/>
      <c r="R87" s="83"/>
      <c r="S87" s="83"/>
      <c r="T87" s="83"/>
      <c r="U87" s="84"/>
      <c r="V87" s="85"/>
      <c r="W87" s="58"/>
      <c r="X87" s="355"/>
      <c r="Y87" s="355"/>
      <c r="Z87" s="355"/>
      <c r="AA87" s="355"/>
      <c r="AB87" s="86"/>
      <c r="AC87" s="86"/>
      <c r="AD87" s="86"/>
      <c r="AE87" s="86"/>
      <c r="AF87" s="87"/>
      <c r="AG87" s="87"/>
      <c r="AH87" s="87"/>
      <c r="AI87" s="58"/>
      <c r="AJ87" s="57"/>
    </row>
    <row r="88" spans="1:36" s="20" customFormat="1" ht="14.25" customHeight="1" x14ac:dyDescent="0.15">
      <c r="A88" s="58"/>
      <c r="B88" s="88"/>
      <c r="C88" s="88"/>
      <c r="D88" s="356">
        <f>D26</f>
        <v>0</v>
      </c>
      <c r="E88" s="357"/>
      <c r="F88" s="357"/>
      <c r="G88" s="357"/>
      <c r="H88" s="357"/>
      <c r="I88" s="357"/>
      <c r="J88" s="357"/>
      <c r="K88" s="357"/>
      <c r="L88" s="357"/>
      <c r="M88" s="358"/>
      <c r="N88" s="381" t="s">
        <v>68</v>
      </c>
      <c r="O88" s="382"/>
      <c r="P88" s="385">
        <f>P26</f>
        <v>46477</v>
      </c>
      <c r="Q88" s="385"/>
      <c r="R88" s="385"/>
      <c r="S88" s="385"/>
      <c r="T88" s="385"/>
      <c r="U88" s="385"/>
      <c r="V88" s="385"/>
      <c r="W88" s="134"/>
      <c r="X88" s="88"/>
      <c r="Y88" s="362">
        <f>Y26</f>
        <v>0</v>
      </c>
      <c r="Z88" s="363"/>
      <c r="AA88" s="363"/>
      <c r="AB88" s="364"/>
      <c r="AC88" s="162" t="str">
        <f>AC26</f>
        <v>（Ⅴ学校賠償責任保険に
加入される場合のみ選択）</v>
      </c>
      <c r="AD88" s="163"/>
      <c r="AE88" s="163"/>
      <c r="AF88" s="163"/>
      <c r="AG88" s="163"/>
      <c r="AH88" s="163"/>
      <c r="AI88" s="58"/>
      <c r="AJ88" s="57"/>
    </row>
    <row r="89" spans="1:36" s="20" customFormat="1" ht="14.25" customHeight="1" thickBot="1" x14ac:dyDescent="0.2">
      <c r="A89" s="58"/>
      <c r="B89" s="89"/>
      <c r="C89" s="89"/>
      <c r="D89" s="359"/>
      <c r="E89" s="360"/>
      <c r="F89" s="360"/>
      <c r="G89" s="360"/>
      <c r="H89" s="360"/>
      <c r="I89" s="360"/>
      <c r="J89" s="360"/>
      <c r="K89" s="360"/>
      <c r="L89" s="360"/>
      <c r="M89" s="361"/>
      <c r="N89" s="383"/>
      <c r="O89" s="384"/>
      <c r="P89" s="386"/>
      <c r="Q89" s="386"/>
      <c r="R89" s="386"/>
      <c r="S89" s="386"/>
      <c r="T89" s="386"/>
      <c r="U89" s="386"/>
      <c r="V89" s="386"/>
      <c r="W89" s="135" t="s">
        <v>69</v>
      </c>
      <c r="X89" s="89"/>
      <c r="Y89" s="365"/>
      <c r="Z89" s="366"/>
      <c r="AA89" s="366"/>
      <c r="AB89" s="367"/>
      <c r="AC89" s="162"/>
      <c r="AD89" s="163"/>
      <c r="AE89" s="163"/>
      <c r="AF89" s="163"/>
      <c r="AG89" s="163"/>
      <c r="AH89" s="163"/>
      <c r="AI89" s="58"/>
      <c r="AJ89" s="57"/>
    </row>
    <row r="90" spans="1:36" s="20" customFormat="1" ht="25.5" customHeight="1" x14ac:dyDescent="0.15">
      <c r="A90" s="58"/>
      <c r="B90" s="89"/>
      <c r="C90" s="89"/>
      <c r="D90" s="354" t="str">
        <f>D28</f>
        <v xml:space="preserve"> </v>
      </c>
      <c r="E90" s="354"/>
      <c r="F90" s="354"/>
      <c r="G90" s="354"/>
      <c r="H90" s="354"/>
      <c r="I90" s="354"/>
      <c r="J90" s="354"/>
      <c r="K90" s="354"/>
      <c r="L90" s="354"/>
      <c r="M90" s="354"/>
      <c r="N90" s="354"/>
      <c r="O90" s="354"/>
      <c r="P90" s="354"/>
      <c r="Q90" s="354"/>
      <c r="R90" s="354"/>
      <c r="S90" s="354"/>
      <c r="T90" s="354"/>
      <c r="U90" s="354"/>
      <c r="V90" s="354"/>
      <c r="W90" s="354"/>
      <c r="X90" s="354"/>
      <c r="Y90" s="354"/>
      <c r="Z90" s="354"/>
      <c r="AA90" s="354"/>
      <c r="AB90" s="354"/>
      <c r="AC90" s="354"/>
      <c r="AD90" s="354"/>
      <c r="AE90" s="354"/>
      <c r="AF90" s="354"/>
      <c r="AG90" s="354"/>
      <c r="AH90" s="354"/>
      <c r="AI90" s="58"/>
      <c r="AJ90" s="57"/>
    </row>
    <row r="91" spans="1:36" s="20" customFormat="1" ht="14.25" thickBot="1" x14ac:dyDescent="0.2">
      <c r="A91" s="58"/>
      <c r="B91" s="246" t="s">
        <v>17</v>
      </c>
      <c r="C91" s="246"/>
      <c r="D91" s="246"/>
      <c r="E91" s="246"/>
      <c r="F91" s="246"/>
      <c r="G91" s="246"/>
      <c r="H91" s="246"/>
      <c r="I91" s="246"/>
      <c r="J91" s="138" t="str">
        <f>J29</f>
        <v>※◎ご注意◎を必ずご確認ください。</v>
      </c>
      <c r="K91" s="57"/>
      <c r="L91" s="57"/>
      <c r="M91" s="57"/>
      <c r="N91" s="57"/>
      <c r="O91" s="57"/>
      <c r="P91" s="57"/>
      <c r="Q91" s="57"/>
      <c r="R91" s="57"/>
      <c r="S91" s="57"/>
      <c r="T91" s="57"/>
      <c r="U91" s="57"/>
      <c r="V91" s="57"/>
      <c r="W91" s="57"/>
      <c r="X91" s="57"/>
      <c r="Y91" s="368" t="s">
        <v>24</v>
      </c>
      <c r="Z91" s="368"/>
      <c r="AA91" s="368"/>
      <c r="AB91" s="368"/>
      <c r="AC91" s="368"/>
      <c r="AD91" s="368"/>
      <c r="AE91" s="368"/>
      <c r="AF91" s="368"/>
      <c r="AG91" s="57"/>
      <c r="AH91" s="57"/>
      <c r="AI91" s="58"/>
      <c r="AJ91" s="57"/>
    </row>
    <row r="92" spans="1:36" s="20" customFormat="1" ht="14.25" customHeight="1" x14ac:dyDescent="0.15">
      <c r="A92" s="58"/>
      <c r="B92" s="50"/>
      <c r="C92" s="50"/>
      <c r="D92" s="252">
        <f>D30</f>
        <v>0</v>
      </c>
      <c r="E92" s="253"/>
      <c r="F92" s="253"/>
      <c r="G92" s="253"/>
      <c r="H92" s="253"/>
      <c r="I92" s="254"/>
      <c r="J92" s="57"/>
      <c r="K92" s="57"/>
      <c r="L92" s="57"/>
      <c r="M92" s="57"/>
      <c r="N92" s="57"/>
      <c r="O92" s="261" t="str">
        <f>O30</f>
        <v xml:space="preserve"> </v>
      </c>
      <c r="P92" s="262"/>
      <c r="Q92" s="262"/>
      <c r="R92" s="263"/>
      <c r="S92" s="57"/>
      <c r="T92" s="57"/>
      <c r="U92" s="57"/>
      <c r="V92" s="57"/>
      <c r="W92" s="57"/>
      <c r="X92" s="57"/>
      <c r="Y92" s="270" t="str">
        <f>Y30</f>
        <v/>
      </c>
      <c r="Z92" s="271"/>
      <c r="AA92" s="271"/>
      <c r="AB92" s="271"/>
      <c r="AC92" s="271"/>
      <c r="AD92" s="271"/>
      <c r="AE92" s="271"/>
      <c r="AF92" s="272"/>
      <c r="AG92" s="57"/>
      <c r="AH92" s="57"/>
      <c r="AI92" s="58"/>
      <c r="AJ92" s="57"/>
    </row>
    <row r="93" spans="1:36" s="20" customFormat="1" ht="14.25" customHeight="1" x14ac:dyDescent="0.15">
      <c r="A93" s="58"/>
      <c r="B93" s="50"/>
      <c r="C93" s="50"/>
      <c r="D93" s="255"/>
      <c r="E93" s="256"/>
      <c r="F93" s="256"/>
      <c r="G93" s="256"/>
      <c r="H93" s="256"/>
      <c r="I93" s="257"/>
      <c r="J93" s="57"/>
      <c r="K93" s="57"/>
      <c r="L93" s="279" t="s">
        <v>52</v>
      </c>
      <c r="M93" s="279"/>
      <c r="N93" s="90"/>
      <c r="O93" s="264"/>
      <c r="P93" s="265"/>
      <c r="Q93" s="265"/>
      <c r="R93" s="266"/>
      <c r="S93" s="280" t="s">
        <v>19</v>
      </c>
      <c r="T93" s="281"/>
      <c r="U93" s="91"/>
      <c r="V93" s="279" t="s">
        <v>53</v>
      </c>
      <c r="W93" s="279"/>
      <c r="X93" s="57"/>
      <c r="Y93" s="273"/>
      <c r="Z93" s="274"/>
      <c r="AA93" s="274"/>
      <c r="AB93" s="274"/>
      <c r="AC93" s="274"/>
      <c r="AD93" s="274"/>
      <c r="AE93" s="274"/>
      <c r="AF93" s="275"/>
      <c r="AG93" s="57"/>
      <c r="AH93" s="57"/>
      <c r="AI93" s="58"/>
      <c r="AJ93" s="57"/>
    </row>
    <row r="94" spans="1:36" s="20" customFormat="1" ht="14.25" customHeight="1" thickBot="1" x14ac:dyDescent="0.2">
      <c r="A94" s="58"/>
      <c r="B94" s="50"/>
      <c r="C94" s="50"/>
      <c r="D94" s="258"/>
      <c r="E94" s="259"/>
      <c r="F94" s="259"/>
      <c r="G94" s="259"/>
      <c r="H94" s="259"/>
      <c r="I94" s="260"/>
      <c r="J94" s="57"/>
      <c r="K94" s="57"/>
      <c r="L94" s="279"/>
      <c r="M94" s="279"/>
      <c r="N94" s="90"/>
      <c r="O94" s="267"/>
      <c r="P94" s="268"/>
      <c r="Q94" s="268"/>
      <c r="R94" s="269"/>
      <c r="S94" s="280"/>
      <c r="T94" s="281"/>
      <c r="U94" s="91"/>
      <c r="V94" s="279"/>
      <c r="W94" s="279"/>
      <c r="X94" s="57"/>
      <c r="Y94" s="276"/>
      <c r="Z94" s="277"/>
      <c r="AA94" s="277"/>
      <c r="AB94" s="277"/>
      <c r="AC94" s="277"/>
      <c r="AD94" s="277"/>
      <c r="AE94" s="277"/>
      <c r="AF94" s="278"/>
      <c r="AG94" s="57"/>
      <c r="AH94" s="57"/>
      <c r="AI94" s="58"/>
      <c r="AJ94" s="57"/>
    </row>
    <row r="95" spans="1:36" s="20" customFormat="1" ht="24" customHeight="1" x14ac:dyDescent="0.15">
      <c r="A95" s="30"/>
      <c r="E95" s="186"/>
      <c r="F95" s="186"/>
      <c r="G95" s="186"/>
      <c r="H95" s="186"/>
      <c r="I95" s="186"/>
      <c r="J95" s="186"/>
      <c r="K95" s="186"/>
      <c r="L95" s="186"/>
      <c r="M95" s="186"/>
      <c r="N95" s="186"/>
      <c r="O95" s="186"/>
      <c r="P95" s="186"/>
      <c r="Q95" s="186"/>
      <c r="R95" s="186"/>
      <c r="S95" s="186"/>
      <c r="T95" s="186"/>
      <c r="U95" s="186"/>
      <c r="V95" s="186"/>
      <c r="W95" s="186"/>
      <c r="X95" s="186"/>
      <c r="Y95" s="186"/>
      <c r="Z95" s="186"/>
      <c r="AA95" s="186"/>
      <c r="AB95" s="186"/>
      <c r="AC95" s="186"/>
      <c r="AD95" s="186"/>
      <c r="AE95" s="186"/>
      <c r="AF95" s="186"/>
      <c r="AG95" s="186"/>
      <c r="AH95" s="186"/>
      <c r="AI95" s="24"/>
      <c r="AJ95" s="31"/>
    </row>
    <row r="96" spans="1:36" s="20" customFormat="1" ht="15" customHeight="1" x14ac:dyDescent="0.15">
      <c r="A96" s="30"/>
      <c r="E96" s="186"/>
      <c r="F96" s="186"/>
      <c r="G96" s="186"/>
      <c r="H96" s="186"/>
      <c r="I96" s="186"/>
      <c r="J96" s="186"/>
      <c r="K96" s="186"/>
      <c r="L96" s="186"/>
      <c r="M96" s="186"/>
      <c r="N96" s="186"/>
      <c r="O96" s="186"/>
      <c r="P96" s="186"/>
      <c r="Q96" s="186"/>
      <c r="R96" s="186"/>
      <c r="S96" s="186"/>
      <c r="T96" s="186"/>
      <c r="U96" s="186"/>
      <c r="V96" s="186"/>
      <c r="W96" s="186"/>
      <c r="X96" s="186"/>
      <c r="Y96" s="186"/>
      <c r="Z96" s="186"/>
      <c r="AA96" s="186"/>
      <c r="AB96" s="186"/>
      <c r="AC96" s="186"/>
      <c r="AD96" s="186"/>
      <c r="AE96" s="186"/>
      <c r="AF96" s="186"/>
      <c r="AG96" s="186"/>
      <c r="AH96" s="186"/>
      <c r="AI96" s="24"/>
      <c r="AJ96" s="31"/>
    </row>
    <row r="97" spans="1:62" s="20" customFormat="1" ht="12.95" customHeight="1" x14ac:dyDescent="0.15">
      <c r="A97" s="30"/>
      <c r="E97" s="186"/>
      <c r="F97" s="186"/>
      <c r="G97" s="186"/>
      <c r="H97" s="186"/>
      <c r="I97" s="186"/>
      <c r="J97" s="186"/>
      <c r="K97" s="186"/>
      <c r="L97" s="186"/>
      <c r="M97" s="186"/>
      <c r="N97" s="186"/>
      <c r="O97" s="186"/>
      <c r="P97" s="186"/>
      <c r="Q97" s="186"/>
      <c r="R97" s="186"/>
      <c r="S97" s="186"/>
      <c r="T97" s="186"/>
      <c r="U97" s="186"/>
      <c r="V97" s="186"/>
      <c r="W97" s="186"/>
      <c r="X97" s="186"/>
      <c r="Y97" s="186"/>
      <c r="Z97" s="186"/>
      <c r="AA97" s="186"/>
      <c r="AB97" s="186"/>
      <c r="AC97" s="186"/>
      <c r="AD97" s="186"/>
      <c r="AE97" s="186"/>
      <c r="AF97" s="186"/>
      <c r="AG97" s="186"/>
      <c r="AH97" s="186"/>
      <c r="AI97" s="24"/>
      <c r="AJ97" s="31"/>
    </row>
    <row r="98" spans="1:62" s="20" customFormat="1" ht="13.5" customHeight="1" x14ac:dyDescent="0.15">
      <c r="A98" s="30"/>
      <c r="E98" s="186"/>
      <c r="F98" s="186"/>
      <c r="G98" s="186"/>
      <c r="H98" s="186"/>
      <c r="I98" s="186"/>
      <c r="J98" s="186"/>
      <c r="K98" s="186"/>
      <c r="L98" s="186"/>
      <c r="M98" s="186"/>
      <c r="N98" s="186"/>
      <c r="O98" s="186"/>
      <c r="P98" s="186"/>
      <c r="Q98" s="186"/>
      <c r="R98" s="186"/>
      <c r="S98" s="186"/>
      <c r="T98" s="186"/>
      <c r="U98" s="186"/>
      <c r="V98" s="186"/>
      <c r="W98" s="186"/>
      <c r="X98" s="186"/>
      <c r="Y98" s="186"/>
      <c r="Z98" s="186"/>
      <c r="AA98" s="186"/>
      <c r="AB98" s="186"/>
      <c r="AC98" s="186"/>
      <c r="AD98" s="186"/>
      <c r="AE98" s="186"/>
      <c r="AF98" s="186"/>
      <c r="AG98" s="186"/>
      <c r="AH98" s="186"/>
      <c r="AI98" s="24"/>
      <c r="AJ98" s="31"/>
    </row>
    <row r="99" spans="1:62" s="20" customFormat="1" ht="13.5" customHeight="1" x14ac:dyDescent="0.15">
      <c r="A99" s="30"/>
      <c r="B99" s="31"/>
      <c r="C99" s="127"/>
      <c r="D99" s="127"/>
      <c r="E99" s="186"/>
      <c r="F99" s="186"/>
      <c r="G99" s="186"/>
      <c r="H99" s="186"/>
      <c r="I99" s="186"/>
      <c r="J99" s="186"/>
      <c r="K99" s="186"/>
      <c r="L99" s="186"/>
      <c r="M99" s="186"/>
      <c r="N99" s="186"/>
      <c r="O99" s="186"/>
      <c r="P99" s="186"/>
      <c r="Q99" s="186"/>
      <c r="R99" s="186"/>
      <c r="S99" s="186"/>
      <c r="T99" s="186"/>
      <c r="U99" s="186"/>
      <c r="V99" s="186"/>
      <c r="W99" s="186"/>
      <c r="X99" s="186"/>
      <c r="Y99" s="186"/>
      <c r="Z99" s="186"/>
      <c r="AA99" s="186"/>
      <c r="AB99" s="186"/>
      <c r="AC99" s="186"/>
      <c r="AD99" s="186"/>
      <c r="AE99" s="186"/>
      <c r="AF99" s="186"/>
      <c r="AG99" s="186"/>
      <c r="AH99" s="186"/>
      <c r="AI99" s="24"/>
      <c r="AJ99" s="31"/>
    </row>
    <row r="100" spans="1:62" x14ac:dyDescent="0.15">
      <c r="A100" s="57"/>
      <c r="B100" s="92"/>
      <c r="C100" s="93" t="s">
        <v>54</v>
      </c>
      <c r="D100" s="93"/>
      <c r="E100" s="93"/>
      <c r="F100" s="93"/>
      <c r="G100" s="93"/>
      <c r="H100" s="93"/>
      <c r="I100" s="93"/>
      <c r="J100" s="93"/>
      <c r="K100" s="93"/>
      <c r="L100" s="93"/>
      <c r="M100" s="93"/>
      <c r="N100" s="93"/>
      <c r="O100" s="93"/>
      <c r="P100" s="93"/>
      <c r="Q100" s="93"/>
      <c r="R100" s="93"/>
      <c r="S100" s="93"/>
      <c r="T100" s="93"/>
      <c r="U100" s="93"/>
      <c r="V100" s="93"/>
      <c r="W100" s="93"/>
      <c r="X100" s="94"/>
      <c r="Y100" s="94"/>
      <c r="Z100" s="94"/>
      <c r="AA100" s="95"/>
      <c r="AB100" s="94"/>
      <c r="AC100" s="94"/>
      <c r="AD100" s="57"/>
      <c r="AE100" s="57"/>
      <c r="AF100" s="57"/>
      <c r="AG100" s="57"/>
      <c r="AH100" s="57"/>
      <c r="AI100" s="57"/>
      <c r="AJ100" s="57"/>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row>
    <row r="101" spans="1:62" ht="10.5" customHeight="1" x14ac:dyDescent="0.15">
      <c r="A101" s="57"/>
      <c r="B101" s="94"/>
      <c r="C101" s="94"/>
      <c r="D101" s="288" t="s">
        <v>55</v>
      </c>
      <c r="E101" s="289"/>
      <c r="F101" s="289"/>
      <c r="G101" s="289"/>
      <c r="H101" s="289"/>
      <c r="I101" s="290"/>
      <c r="J101" s="282" t="s">
        <v>20</v>
      </c>
      <c r="K101" s="283"/>
      <c r="L101" s="283"/>
      <c r="M101" s="283"/>
      <c r="N101" s="284"/>
      <c r="O101" s="285" t="s">
        <v>21</v>
      </c>
      <c r="P101" s="286"/>
      <c r="Q101" s="286"/>
      <c r="R101" s="286"/>
      <c r="S101" s="287"/>
      <c r="T101" s="285" t="s">
        <v>22</v>
      </c>
      <c r="U101" s="286"/>
      <c r="V101" s="286"/>
      <c r="W101" s="286"/>
      <c r="X101" s="287"/>
      <c r="Y101" s="285" t="s">
        <v>23</v>
      </c>
      <c r="Z101" s="286"/>
      <c r="AA101" s="286"/>
      <c r="AB101" s="286"/>
      <c r="AC101" s="287"/>
      <c r="AD101" s="96"/>
      <c r="AE101" s="96"/>
      <c r="AF101" s="96"/>
      <c r="AG101" s="96"/>
      <c r="AH101" s="97"/>
      <c r="AI101" s="57"/>
      <c r="AJ101" s="57"/>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row>
    <row r="102" spans="1:62" ht="16.5" customHeight="1" x14ac:dyDescent="0.15">
      <c r="A102" s="57"/>
      <c r="B102" s="57"/>
      <c r="C102" s="57"/>
      <c r="D102" s="291"/>
      <c r="E102" s="292"/>
      <c r="F102" s="292"/>
      <c r="G102" s="292"/>
      <c r="H102" s="292"/>
      <c r="I102" s="293"/>
      <c r="J102" s="297">
        <f>J40</f>
        <v>0</v>
      </c>
      <c r="K102" s="298"/>
      <c r="L102" s="298"/>
      <c r="M102" s="298"/>
      <c r="N102" s="299"/>
      <c r="O102" s="297">
        <f>O40</f>
        <v>0</v>
      </c>
      <c r="P102" s="298"/>
      <c r="Q102" s="298"/>
      <c r="R102" s="298"/>
      <c r="S102" s="299"/>
      <c r="T102" s="297">
        <f>T40</f>
        <v>0</v>
      </c>
      <c r="U102" s="298"/>
      <c r="V102" s="298"/>
      <c r="W102" s="298"/>
      <c r="X102" s="299"/>
      <c r="Y102" s="305">
        <f>Y40</f>
        <v>0</v>
      </c>
      <c r="Z102" s="306"/>
      <c r="AA102" s="306"/>
      <c r="AB102" s="306"/>
      <c r="AC102" s="307"/>
      <c r="AD102" s="96"/>
      <c r="AE102" s="96"/>
      <c r="AF102" s="96"/>
      <c r="AG102" s="96"/>
      <c r="AH102" s="57"/>
      <c r="AI102" s="58"/>
      <c r="AJ102" s="57"/>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row>
    <row r="103" spans="1:62" x14ac:dyDescent="0.15">
      <c r="A103" s="57"/>
      <c r="B103" s="57"/>
      <c r="C103" s="57"/>
      <c r="D103" s="294"/>
      <c r="E103" s="295"/>
      <c r="F103" s="295"/>
      <c r="G103" s="295"/>
      <c r="H103" s="295"/>
      <c r="I103" s="296"/>
      <c r="J103" s="300"/>
      <c r="K103" s="301"/>
      <c r="L103" s="301"/>
      <c r="M103" s="301"/>
      <c r="N103" s="302"/>
      <c r="O103" s="300"/>
      <c r="P103" s="301"/>
      <c r="Q103" s="301"/>
      <c r="R103" s="301"/>
      <c r="S103" s="302"/>
      <c r="T103" s="300"/>
      <c r="U103" s="301"/>
      <c r="V103" s="301"/>
      <c r="W103" s="301"/>
      <c r="X103" s="302"/>
      <c r="Y103" s="308"/>
      <c r="Z103" s="309"/>
      <c r="AA103" s="309"/>
      <c r="AB103" s="309"/>
      <c r="AC103" s="310"/>
      <c r="AD103" s="96"/>
      <c r="AE103" s="96"/>
      <c r="AF103" s="96"/>
      <c r="AG103" s="96"/>
      <c r="AH103" s="57"/>
      <c r="AI103" s="58"/>
      <c r="AJ103" s="57"/>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row>
    <row r="104" spans="1:62" ht="6" customHeight="1" x14ac:dyDescent="0.15">
      <c r="A104" s="57"/>
      <c r="B104" s="57"/>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7"/>
      <c r="AI104" s="58"/>
      <c r="AJ104" s="57"/>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row>
    <row r="105" spans="1:62" ht="12.6" customHeight="1" x14ac:dyDescent="0.15">
      <c r="A105" s="57"/>
      <c r="B105" s="57"/>
      <c r="C105" s="57"/>
      <c r="D105" s="334" t="s">
        <v>56</v>
      </c>
      <c r="E105" s="334"/>
      <c r="F105" s="334"/>
      <c r="G105" s="334"/>
      <c r="H105" s="334"/>
      <c r="I105" s="334"/>
      <c r="J105" s="334"/>
      <c r="K105" s="334"/>
      <c r="L105" s="334"/>
      <c r="M105" s="334"/>
      <c r="N105" s="334"/>
      <c r="O105" s="334"/>
      <c r="P105" s="334"/>
      <c r="Q105" s="334"/>
      <c r="R105" s="334"/>
      <c r="S105" s="334"/>
      <c r="T105" s="334"/>
      <c r="U105" s="334"/>
      <c r="V105" s="334"/>
      <c r="W105" s="334"/>
      <c r="X105" s="334"/>
      <c r="Y105" s="334"/>
      <c r="Z105" s="334"/>
      <c r="AA105" s="334"/>
      <c r="AB105" s="334"/>
      <c r="AC105" s="334"/>
      <c r="AD105" s="334"/>
      <c r="AE105" s="334"/>
      <c r="AF105" s="334"/>
      <c r="AG105" s="334"/>
      <c r="AH105" s="57"/>
      <c r="AI105" s="58"/>
      <c r="AJ105" s="57"/>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row>
    <row r="106" spans="1:62" s="20" customFormat="1" ht="6.2" customHeight="1" thickBot="1" x14ac:dyDescent="0.2">
      <c r="A106" s="58"/>
      <c r="B106" s="100"/>
      <c r="C106" s="100"/>
      <c r="D106" s="100"/>
      <c r="E106" s="100"/>
      <c r="F106" s="100"/>
      <c r="G106" s="100"/>
      <c r="H106" s="100"/>
      <c r="I106" s="100"/>
      <c r="J106" s="100"/>
      <c r="K106" s="100"/>
      <c r="L106" s="100"/>
      <c r="M106" s="100"/>
      <c r="N106" s="100"/>
      <c r="O106" s="100"/>
      <c r="P106" s="100"/>
      <c r="Q106" s="100"/>
      <c r="R106" s="100"/>
      <c r="S106" s="100"/>
      <c r="T106" s="100"/>
      <c r="U106" s="100"/>
      <c r="V106" s="100"/>
      <c r="W106" s="100"/>
      <c r="X106" s="100"/>
      <c r="Y106" s="100"/>
      <c r="Z106" s="100"/>
      <c r="AA106" s="100"/>
      <c r="AB106" s="100"/>
      <c r="AC106" s="100"/>
      <c r="AD106" s="100"/>
      <c r="AE106" s="100"/>
      <c r="AF106" s="100"/>
      <c r="AG106" s="100"/>
      <c r="AH106" s="100"/>
      <c r="AI106" s="101"/>
      <c r="AJ106" s="57"/>
    </row>
    <row r="107" spans="1:62" s="20" customFormat="1" ht="21.75" customHeight="1" x14ac:dyDescent="0.15">
      <c r="A107" s="58"/>
      <c r="B107" s="335" t="s">
        <v>28</v>
      </c>
      <c r="C107" s="336"/>
      <c r="D107" s="336"/>
      <c r="E107" s="336"/>
      <c r="F107" s="336"/>
      <c r="G107" s="336"/>
      <c r="H107" s="337"/>
      <c r="I107" s="341" t="s">
        <v>57</v>
      </c>
      <c r="J107" s="342"/>
      <c r="K107" s="342"/>
      <c r="L107" s="342"/>
      <c r="M107" s="342"/>
      <c r="N107" s="342"/>
      <c r="O107" s="343"/>
      <c r="P107" s="344" t="s">
        <v>30</v>
      </c>
      <c r="Q107" s="345"/>
      <c r="R107" s="345"/>
      <c r="S107" s="345"/>
      <c r="T107" s="345"/>
      <c r="U107" s="345"/>
      <c r="V107" s="345"/>
      <c r="W107" s="345"/>
      <c r="X107" s="345"/>
      <c r="Y107" s="345"/>
      <c r="Z107" s="345"/>
      <c r="AA107" s="345"/>
      <c r="AB107" s="345"/>
      <c r="AC107" s="345"/>
      <c r="AD107" s="345"/>
      <c r="AE107" s="345"/>
      <c r="AF107" s="345"/>
      <c r="AG107" s="345"/>
      <c r="AH107" s="346"/>
      <c r="AI107" s="102"/>
      <c r="AJ107" s="57"/>
    </row>
    <row r="108" spans="1:62" s="20" customFormat="1" ht="21.75" customHeight="1" thickBot="1" x14ac:dyDescent="0.2">
      <c r="A108" s="58"/>
      <c r="B108" s="338"/>
      <c r="C108" s="339"/>
      <c r="D108" s="339"/>
      <c r="E108" s="339"/>
      <c r="F108" s="339"/>
      <c r="G108" s="339"/>
      <c r="H108" s="340"/>
      <c r="I108" s="347" t="s">
        <v>58</v>
      </c>
      <c r="J108" s="348"/>
      <c r="K108" s="348"/>
      <c r="L108" s="348"/>
      <c r="M108" s="348"/>
      <c r="N108" s="348"/>
      <c r="O108" s="349"/>
      <c r="P108" s="350" t="s">
        <v>32</v>
      </c>
      <c r="Q108" s="351"/>
      <c r="R108" s="351"/>
      <c r="S108" s="351"/>
      <c r="T108" s="351"/>
      <c r="U108" s="351"/>
      <c r="V108" s="351"/>
      <c r="W108" s="351"/>
      <c r="X108" s="351"/>
      <c r="Y108" s="351"/>
      <c r="Z108" s="351"/>
      <c r="AA108" s="351"/>
      <c r="AB108" s="351"/>
      <c r="AC108" s="351"/>
      <c r="AD108" s="351"/>
      <c r="AE108" s="351"/>
      <c r="AF108" s="351"/>
      <c r="AG108" s="351"/>
      <c r="AH108" s="352"/>
      <c r="AI108" s="102"/>
      <c r="AJ108" s="57"/>
    </row>
    <row r="109" spans="1:62" s="20" customFormat="1" ht="5.25" customHeight="1" x14ac:dyDescent="0.15">
      <c r="A109" s="58"/>
      <c r="B109" s="60"/>
      <c r="C109" s="60"/>
      <c r="D109" s="60"/>
      <c r="E109" s="60"/>
      <c r="F109" s="60"/>
      <c r="G109" s="60"/>
      <c r="H109" s="60"/>
      <c r="I109" s="60"/>
      <c r="J109" s="60"/>
      <c r="K109" s="60"/>
      <c r="L109" s="60"/>
      <c r="M109" s="60"/>
      <c r="N109" s="60"/>
      <c r="O109" s="60"/>
      <c r="P109" s="103"/>
      <c r="Q109" s="103"/>
      <c r="R109" s="103"/>
      <c r="S109" s="103"/>
      <c r="T109" s="103"/>
      <c r="U109" s="103"/>
      <c r="V109" s="103"/>
      <c r="W109" s="103"/>
      <c r="X109" s="103"/>
      <c r="Y109" s="103"/>
      <c r="Z109" s="103"/>
      <c r="AA109" s="103"/>
      <c r="AB109" s="103"/>
      <c r="AC109" s="103"/>
      <c r="AD109" s="103"/>
      <c r="AE109" s="103"/>
      <c r="AF109" s="103"/>
      <c r="AG109" s="103"/>
      <c r="AH109" s="103"/>
      <c r="AI109" s="104"/>
      <c r="AJ109" s="57"/>
    </row>
    <row r="110" spans="1:62" s="20" customFormat="1" ht="6.95" customHeight="1" x14ac:dyDescent="0.15">
      <c r="A110" s="58"/>
      <c r="B110" s="303" t="s">
        <v>59</v>
      </c>
      <c r="C110" s="303"/>
      <c r="D110" s="303"/>
      <c r="E110" s="303"/>
      <c r="F110" s="303"/>
      <c r="G110" s="303"/>
      <c r="H110" s="303"/>
      <c r="I110" s="303"/>
      <c r="J110" s="303"/>
      <c r="K110" s="303"/>
      <c r="L110" s="303"/>
      <c r="M110" s="303"/>
      <c r="N110" s="303"/>
      <c r="O110" s="303"/>
      <c r="P110" s="303"/>
      <c r="Q110" s="303"/>
      <c r="R110" s="303"/>
      <c r="S110" s="303"/>
      <c r="T110" s="105"/>
      <c r="U110" s="57"/>
      <c r="V110" s="57"/>
      <c r="W110" s="57"/>
      <c r="X110" s="106"/>
      <c r="Y110" s="106"/>
      <c r="Z110" s="107"/>
      <c r="AA110" s="108"/>
      <c r="AB110" s="108"/>
      <c r="AC110" s="108"/>
      <c r="AD110" s="108"/>
      <c r="AE110" s="108"/>
      <c r="AF110" s="108"/>
      <c r="AG110" s="108"/>
      <c r="AH110" s="108"/>
      <c r="AI110" s="101"/>
      <c r="AJ110" s="57"/>
    </row>
    <row r="111" spans="1:62" s="20" customFormat="1" ht="6.95" customHeight="1" x14ac:dyDescent="0.15">
      <c r="A111" s="58"/>
      <c r="B111" s="303"/>
      <c r="C111" s="303"/>
      <c r="D111" s="303"/>
      <c r="E111" s="303"/>
      <c r="F111" s="303"/>
      <c r="G111" s="303"/>
      <c r="H111" s="303"/>
      <c r="I111" s="303"/>
      <c r="J111" s="303"/>
      <c r="K111" s="303"/>
      <c r="L111" s="303"/>
      <c r="M111" s="303"/>
      <c r="N111" s="303"/>
      <c r="O111" s="303"/>
      <c r="P111" s="303"/>
      <c r="Q111" s="303"/>
      <c r="R111" s="303"/>
      <c r="S111" s="303"/>
      <c r="T111" s="105"/>
      <c r="U111" s="57"/>
      <c r="V111" s="57"/>
      <c r="W111" s="57"/>
      <c r="X111" s="106"/>
      <c r="Y111" s="106"/>
      <c r="Z111" s="107"/>
      <c r="AA111" s="108"/>
      <c r="AB111" s="108"/>
      <c r="AC111" s="108"/>
      <c r="AD111" s="108"/>
      <c r="AE111" s="108"/>
      <c r="AF111" s="108"/>
      <c r="AG111" s="108"/>
      <c r="AH111" s="108"/>
      <c r="AI111" s="101"/>
      <c r="AJ111" s="57"/>
    </row>
    <row r="112" spans="1:62" s="20" customFormat="1" ht="6.95" customHeight="1" x14ac:dyDescent="0.15">
      <c r="A112" s="58"/>
      <c r="B112" s="304"/>
      <c r="C112" s="304"/>
      <c r="D112" s="304"/>
      <c r="E112" s="304"/>
      <c r="F112" s="304"/>
      <c r="G112" s="304"/>
      <c r="H112" s="304"/>
      <c r="I112" s="304"/>
      <c r="J112" s="304"/>
      <c r="K112" s="304"/>
      <c r="L112" s="304"/>
      <c r="M112" s="304"/>
      <c r="N112" s="304"/>
      <c r="O112" s="304"/>
      <c r="P112" s="304"/>
      <c r="Q112" s="304"/>
      <c r="R112" s="304"/>
      <c r="S112" s="304"/>
      <c r="T112" s="105"/>
      <c r="U112" s="57"/>
      <c r="V112" s="57"/>
      <c r="W112" s="57"/>
      <c r="X112" s="106"/>
      <c r="Y112" s="106"/>
      <c r="Z112" s="107"/>
      <c r="AA112" s="108"/>
      <c r="AB112" s="108"/>
      <c r="AC112" s="108"/>
      <c r="AD112" s="108"/>
      <c r="AE112" s="108"/>
      <c r="AF112" s="108"/>
      <c r="AG112" s="108"/>
      <c r="AH112" s="108"/>
      <c r="AI112" s="101"/>
      <c r="AJ112" s="57"/>
    </row>
    <row r="113" spans="1:62" s="20" customFormat="1" ht="18.75" customHeight="1" x14ac:dyDescent="0.15">
      <c r="A113" s="58"/>
      <c r="B113" s="311" t="s">
        <v>67</v>
      </c>
      <c r="C113" s="312"/>
      <c r="D113" s="312"/>
      <c r="E113" s="312"/>
      <c r="F113" s="312"/>
      <c r="G113" s="312"/>
      <c r="H113" s="312"/>
      <c r="I113" s="312"/>
      <c r="J113" s="312"/>
      <c r="K113" s="312"/>
      <c r="L113" s="312"/>
      <c r="M113" s="312"/>
      <c r="N113" s="312"/>
      <c r="O113" s="312"/>
      <c r="P113" s="312"/>
      <c r="Q113" s="312"/>
      <c r="R113" s="312"/>
      <c r="S113" s="312"/>
      <c r="T113" s="312"/>
      <c r="U113" s="312"/>
      <c r="V113" s="312"/>
      <c r="W113" s="312"/>
      <c r="X113" s="312"/>
      <c r="Y113" s="313"/>
      <c r="Z113" s="107"/>
      <c r="AA113" s="108"/>
      <c r="AB113" s="108"/>
      <c r="AC113" s="108"/>
      <c r="AD113" s="108"/>
      <c r="AE113" s="108"/>
      <c r="AF113" s="108"/>
      <c r="AG113" s="108"/>
      <c r="AH113" s="108"/>
      <c r="AI113" s="101"/>
      <c r="AJ113" s="57"/>
    </row>
    <row r="114" spans="1:62" s="20" customFormat="1" ht="9.9499999999999993" customHeight="1" x14ac:dyDescent="0.15">
      <c r="A114" s="58"/>
      <c r="B114" s="314"/>
      <c r="C114" s="315"/>
      <c r="D114" s="315"/>
      <c r="E114" s="315"/>
      <c r="F114" s="315"/>
      <c r="G114" s="315"/>
      <c r="H114" s="315"/>
      <c r="I114" s="315"/>
      <c r="J114" s="315"/>
      <c r="K114" s="315"/>
      <c r="L114" s="315"/>
      <c r="M114" s="315"/>
      <c r="N114" s="315"/>
      <c r="O114" s="315"/>
      <c r="P114" s="315"/>
      <c r="Q114" s="315"/>
      <c r="R114" s="315"/>
      <c r="S114" s="315"/>
      <c r="T114" s="315"/>
      <c r="U114" s="315"/>
      <c r="V114" s="315"/>
      <c r="W114" s="315"/>
      <c r="X114" s="315"/>
      <c r="Y114" s="316"/>
      <c r="Z114" s="107"/>
      <c r="AA114" s="108"/>
      <c r="AB114" s="108"/>
      <c r="AC114" s="108"/>
      <c r="AD114" s="108"/>
      <c r="AE114" s="108"/>
      <c r="AF114" s="108"/>
      <c r="AG114" s="108"/>
      <c r="AH114" s="108"/>
      <c r="AI114" s="101"/>
      <c r="AJ114" s="57"/>
    </row>
    <row r="115" spans="1:62" s="20" customFormat="1" ht="9.9499999999999993" customHeight="1" x14ac:dyDescent="0.15">
      <c r="A115" s="58"/>
      <c r="B115" s="314"/>
      <c r="C115" s="315"/>
      <c r="D115" s="315"/>
      <c r="E115" s="315"/>
      <c r="F115" s="315"/>
      <c r="G115" s="315"/>
      <c r="H115" s="315"/>
      <c r="I115" s="315"/>
      <c r="J115" s="315"/>
      <c r="K115" s="315"/>
      <c r="L115" s="315"/>
      <c r="M115" s="315"/>
      <c r="N115" s="315"/>
      <c r="O115" s="315"/>
      <c r="P115" s="315"/>
      <c r="Q115" s="315"/>
      <c r="R115" s="315"/>
      <c r="S115" s="315"/>
      <c r="T115" s="315"/>
      <c r="U115" s="315"/>
      <c r="V115" s="315"/>
      <c r="W115" s="315"/>
      <c r="X115" s="315"/>
      <c r="Y115" s="316"/>
      <c r="Z115" s="107"/>
      <c r="AA115" s="242" t="s">
        <v>60</v>
      </c>
      <c r="AB115" s="243"/>
      <c r="AC115" s="243"/>
      <c r="AD115" s="243"/>
      <c r="AE115" s="243"/>
      <c r="AF115" s="243"/>
      <c r="AG115" s="243"/>
      <c r="AH115" s="244"/>
      <c r="AI115" s="101"/>
      <c r="AJ115" s="57"/>
    </row>
    <row r="116" spans="1:62" s="20" customFormat="1" ht="8.25" customHeight="1" x14ac:dyDescent="0.15">
      <c r="A116" s="58"/>
      <c r="B116" s="314"/>
      <c r="C116" s="315"/>
      <c r="D116" s="315"/>
      <c r="E116" s="315"/>
      <c r="F116" s="315"/>
      <c r="G116" s="315"/>
      <c r="H116" s="315"/>
      <c r="I116" s="315"/>
      <c r="J116" s="315"/>
      <c r="K116" s="315"/>
      <c r="L116" s="315"/>
      <c r="M116" s="315"/>
      <c r="N116" s="315"/>
      <c r="O116" s="315"/>
      <c r="P116" s="315"/>
      <c r="Q116" s="315"/>
      <c r="R116" s="315"/>
      <c r="S116" s="315"/>
      <c r="T116" s="315"/>
      <c r="U116" s="315"/>
      <c r="V116" s="315"/>
      <c r="W116" s="315"/>
      <c r="X116" s="315"/>
      <c r="Y116" s="316"/>
      <c r="Z116" s="101"/>
      <c r="AA116" s="248"/>
      <c r="AB116" s="249"/>
      <c r="AC116" s="249"/>
      <c r="AD116" s="249"/>
      <c r="AE116" s="249"/>
      <c r="AF116" s="249"/>
      <c r="AG116" s="249"/>
      <c r="AH116" s="250"/>
      <c r="AI116"/>
      <c r="AJ116" s="57"/>
    </row>
    <row r="117" spans="1:62" ht="5.45" customHeight="1" x14ac:dyDescent="0.15">
      <c r="A117" s="57"/>
      <c r="B117" s="317"/>
      <c r="C117" s="318"/>
      <c r="D117" s="318"/>
      <c r="E117" s="318"/>
      <c r="F117" s="318"/>
      <c r="G117" s="318"/>
      <c r="H117" s="318"/>
      <c r="I117" s="318"/>
      <c r="J117" s="318"/>
      <c r="K117" s="318"/>
      <c r="L117" s="318"/>
      <c r="M117" s="318"/>
      <c r="N117" s="318"/>
      <c r="O117" s="318"/>
      <c r="P117" s="318"/>
      <c r="Q117" s="318"/>
      <c r="R117" s="318"/>
      <c r="S117" s="318"/>
      <c r="T117" s="318"/>
      <c r="U117" s="318"/>
      <c r="V117" s="318"/>
      <c r="W117" s="318"/>
      <c r="X117" s="318"/>
      <c r="Y117" s="319"/>
      <c r="Z117" s="57"/>
      <c r="AA117" s="242" t="s">
        <v>10</v>
      </c>
      <c r="AB117" s="243"/>
      <c r="AC117" s="243"/>
      <c r="AD117" s="244"/>
      <c r="AE117" s="242" t="s">
        <v>11</v>
      </c>
      <c r="AF117" s="243"/>
      <c r="AG117" s="243"/>
      <c r="AH117" s="244"/>
      <c r="AI117"/>
      <c r="AJ117" s="57"/>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row>
    <row r="118" spans="1:62" ht="13.7" customHeight="1" x14ac:dyDescent="0.15">
      <c r="A118" s="57"/>
      <c r="B118" s="131"/>
      <c r="C118" s="131"/>
      <c r="D118" s="131"/>
      <c r="E118" s="131"/>
      <c r="F118" s="131"/>
      <c r="G118" s="131"/>
      <c r="H118" s="131"/>
      <c r="I118" s="131"/>
      <c r="J118" s="131"/>
      <c r="K118" s="131"/>
      <c r="L118" s="131"/>
      <c r="M118" s="131"/>
      <c r="N118" s="131"/>
      <c r="O118" s="131"/>
      <c r="P118" s="131"/>
      <c r="Q118" s="131"/>
      <c r="R118" s="131"/>
      <c r="S118" s="131"/>
      <c r="T118" s="131"/>
      <c r="U118" s="131"/>
      <c r="V118" s="131"/>
      <c r="W118" s="131"/>
      <c r="X118" s="131"/>
      <c r="Y118" s="131"/>
      <c r="Z118" s="57"/>
      <c r="AA118" s="248"/>
      <c r="AB118" s="249"/>
      <c r="AC118" s="249"/>
      <c r="AD118" s="250"/>
      <c r="AE118" s="248"/>
      <c r="AF118" s="249"/>
      <c r="AG118" s="249"/>
      <c r="AH118" s="250"/>
      <c r="AI118"/>
      <c r="AJ118" s="57"/>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row>
    <row r="119" spans="1:62" ht="12.95" customHeight="1" x14ac:dyDescent="0.15">
      <c r="A119" s="57"/>
      <c r="B119" s="57"/>
      <c r="C119" s="241" t="s">
        <v>61</v>
      </c>
      <c r="D119" s="241"/>
      <c r="E119" s="241"/>
      <c r="F119" s="241"/>
      <c r="G119" s="241"/>
      <c r="H119" s="241"/>
      <c r="I119" s="241"/>
      <c r="J119" s="241"/>
      <c r="K119" s="241"/>
      <c r="L119" s="241"/>
      <c r="M119" s="241"/>
      <c r="N119" s="241"/>
      <c r="O119" s="241"/>
      <c r="P119" s="241"/>
      <c r="Q119" s="241"/>
      <c r="R119" s="241"/>
      <c r="S119" s="241"/>
      <c r="T119" s="241"/>
      <c r="U119" s="241"/>
      <c r="V119" s="241"/>
      <c r="W119" s="241"/>
      <c r="X119" s="241"/>
      <c r="Y119" s="241"/>
      <c r="Z119" s="57"/>
      <c r="AA119" s="242"/>
      <c r="AB119" s="243"/>
      <c r="AC119" s="243"/>
      <c r="AD119" s="244"/>
      <c r="AE119" s="242"/>
      <c r="AF119" s="243"/>
      <c r="AG119" s="243"/>
      <c r="AH119" s="244"/>
      <c r="AI119"/>
      <c r="AJ119" s="57"/>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row>
    <row r="120" spans="1:62" ht="18.75" customHeight="1" x14ac:dyDescent="0.15">
      <c r="A120" s="57"/>
      <c r="B120" s="57"/>
      <c r="C120" s="241"/>
      <c r="D120" s="241"/>
      <c r="E120" s="241"/>
      <c r="F120" s="241"/>
      <c r="G120" s="241"/>
      <c r="H120" s="241"/>
      <c r="I120" s="241"/>
      <c r="J120" s="241"/>
      <c r="K120" s="241"/>
      <c r="L120" s="241"/>
      <c r="M120" s="241"/>
      <c r="N120" s="241"/>
      <c r="O120" s="241"/>
      <c r="P120" s="241"/>
      <c r="Q120" s="241"/>
      <c r="R120" s="241"/>
      <c r="S120" s="241"/>
      <c r="T120" s="241"/>
      <c r="U120" s="241"/>
      <c r="V120" s="241"/>
      <c r="W120" s="241"/>
      <c r="X120" s="241"/>
      <c r="Y120" s="241"/>
      <c r="Z120" s="57"/>
      <c r="AA120" s="245"/>
      <c r="AB120" s="246"/>
      <c r="AC120" s="246"/>
      <c r="AD120" s="247"/>
      <c r="AE120" s="245"/>
      <c r="AF120" s="246"/>
      <c r="AG120" s="246"/>
      <c r="AH120" s="247"/>
      <c r="AI120"/>
      <c r="AJ120" s="57"/>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row>
    <row r="121" spans="1:62" ht="18.75" customHeight="1" x14ac:dyDescent="0.15">
      <c r="A121" s="57"/>
      <c r="B121" s="57"/>
      <c r="C121" s="241"/>
      <c r="D121" s="241"/>
      <c r="E121" s="241"/>
      <c r="F121" s="241"/>
      <c r="G121" s="241"/>
      <c r="H121" s="241"/>
      <c r="I121" s="241"/>
      <c r="J121" s="241"/>
      <c r="K121" s="241"/>
      <c r="L121" s="241"/>
      <c r="M121" s="241"/>
      <c r="N121" s="241"/>
      <c r="O121" s="241"/>
      <c r="P121" s="241"/>
      <c r="Q121" s="241"/>
      <c r="R121" s="241"/>
      <c r="S121" s="241"/>
      <c r="T121" s="241"/>
      <c r="U121" s="241"/>
      <c r="V121" s="241"/>
      <c r="W121" s="241"/>
      <c r="X121" s="241"/>
      <c r="Y121" s="241"/>
      <c r="Z121" s="57"/>
      <c r="AA121" s="245"/>
      <c r="AB121" s="246"/>
      <c r="AC121" s="246"/>
      <c r="AD121" s="247"/>
      <c r="AE121" s="245"/>
      <c r="AF121" s="246"/>
      <c r="AG121" s="246"/>
      <c r="AH121" s="247"/>
      <c r="AI121"/>
      <c r="AJ121" s="57"/>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row>
    <row r="122" spans="1:62" ht="13.5" customHeight="1" x14ac:dyDescent="0.15">
      <c r="A122" s="57"/>
      <c r="B122" s="57"/>
      <c r="C122" s="241"/>
      <c r="D122" s="241"/>
      <c r="E122" s="241"/>
      <c r="F122" s="241"/>
      <c r="G122" s="241"/>
      <c r="H122" s="241"/>
      <c r="I122" s="241"/>
      <c r="J122" s="241"/>
      <c r="K122" s="241"/>
      <c r="L122" s="241"/>
      <c r="M122" s="241"/>
      <c r="N122" s="241"/>
      <c r="O122" s="241"/>
      <c r="P122" s="241"/>
      <c r="Q122" s="241"/>
      <c r="R122" s="241"/>
      <c r="S122" s="241"/>
      <c r="T122" s="241"/>
      <c r="U122" s="241"/>
      <c r="V122" s="241"/>
      <c r="W122" s="241"/>
      <c r="X122" s="241"/>
      <c r="Y122" s="241"/>
      <c r="Z122" s="57"/>
      <c r="AA122" s="248"/>
      <c r="AB122" s="249"/>
      <c r="AC122" s="249"/>
      <c r="AD122" s="250"/>
      <c r="AE122" s="248"/>
      <c r="AF122" s="249"/>
      <c r="AG122" s="249"/>
      <c r="AH122" s="250"/>
      <c r="AI122"/>
      <c r="AJ122" s="57"/>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row>
    <row r="123" spans="1:62" x14ac:dyDescent="0.15">
      <c r="A123" s="57"/>
      <c r="B123" s="57"/>
      <c r="C123" s="241"/>
      <c r="D123" s="241"/>
      <c r="E123" s="241"/>
      <c r="F123" s="241"/>
      <c r="G123" s="241"/>
      <c r="H123" s="241"/>
      <c r="I123" s="241"/>
      <c r="J123" s="241"/>
      <c r="K123" s="241"/>
      <c r="L123" s="241"/>
      <c r="M123" s="241"/>
      <c r="N123" s="241"/>
      <c r="O123" s="241"/>
      <c r="P123" s="241"/>
      <c r="Q123" s="241"/>
      <c r="R123" s="241"/>
      <c r="S123" s="241"/>
      <c r="T123" s="241"/>
      <c r="U123" s="241"/>
      <c r="V123" s="241"/>
      <c r="W123" s="241"/>
      <c r="X123" s="241"/>
      <c r="Y123" s="241"/>
      <c r="Z123" s="57"/>
      <c r="AA123" s="251" t="str">
        <f>AA61</f>
        <v>25T-001665　2025年12月作成</v>
      </c>
      <c r="AB123" s="251"/>
      <c r="AC123" s="251"/>
      <c r="AD123" s="251"/>
      <c r="AE123" s="251"/>
      <c r="AF123" s="251"/>
      <c r="AG123" s="251"/>
      <c r="AH123" s="251"/>
      <c r="AI123"/>
      <c r="AJ123" s="57"/>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row>
    <row r="124" spans="1:62" ht="10.5" customHeight="1" x14ac:dyDescent="0.15">
      <c r="A124" s="57"/>
      <c r="B124" s="109"/>
      <c r="C124" s="109"/>
      <c r="D124" s="109"/>
      <c r="E124" s="109"/>
      <c r="F124" s="109"/>
      <c r="G124" s="109"/>
      <c r="H124" s="109"/>
      <c r="I124" s="109"/>
      <c r="J124" s="109"/>
      <c r="K124" s="109"/>
      <c r="L124" s="109"/>
      <c r="M124" s="109"/>
      <c r="N124" s="109"/>
      <c r="O124" s="109"/>
      <c r="P124" s="109"/>
      <c r="Q124" s="109"/>
      <c r="R124" s="109"/>
      <c r="S124" s="109"/>
      <c r="T124" s="109"/>
      <c r="U124" s="109"/>
      <c r="V124" s="109"/>
      <c r="W124" s="109"/>
      <c r="X124" s="109"/>
      <c r="Y124" s="109"/>
      <c r="Z124" s="57"/>
      <c r="AA124" s="110"/>
      <c r="AB124" s="110"/>
      <c r="AC124" s="110"/>
      <c r="AD124" s="110"/>
      <c r="AE124" s="110"/>
      <c r="AF124" s="110"/>
      <c r="AG124" s="110"/>
      <c r="AH124" s="110"/>
      <c r="AI124" s="57"/>
      <c r="AJ124" s="57"/>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row>
  </sheetData>
  <sheetProtection algorithmName="SHA-512" hashValue="kwBSqfRmhDYi01SnD2ujoAcjxdoF1NqTBelque020lQiqfPPLq884YJKqCWkCMKmsbB0qZAltj7xYSotqw8iQQ==" saltValue="DInbHjqzTeaYvTt6kPuk8w==" spinCount="100000" sheet="1" objects="1" scenarios="1" formatCells="0" selectLockedCells="1"/>
  <mergeCells count="156">
    <mergeCell ref="B17:F19"/>
    <mergeCell ref="G17:R19"/>
    <mergeCell ref="S17:V19"/>
    <mergeCell ref="W17:X17"/>
    <mergeCell ref="W18:X18"/>
    <mergeCell ref="W19:X19"/>
    <mergeCell ref="Y17:AG17"/>
    <mergeCell ref="Y77:AH77"/>
    <mergeCell ref="O40:S41"/>
    <mergeCell ref="T40:X41"/>
    <mergeCell ref="Y40:AC41"/>
    <mergeCell ref="O39:S39"/>
    <mergeCell ref="AE63:AH63"/>
    <mergeCell ref="AE74:AG74"/>
    <mergeCell ref="B65:C66"/>
    <mergeCell ref="D65:E66"/>
    <mergeCell ref="F65:AH66"/>
    <mergeCell ref="B68:T68"/>
    <mergeCell ref="B71:B72"/>
    <mergeCell ref="C71:C72"/>
    <mergeCell ref="D71:D72"/>
    <mergeCell ref="E71:E72"/>
    <mergeCell ref="F71:F72"/>
    <mergeCell ref="G72:P72"/>
    <mergeCell ref="N88:O89"/>
    <mergeCell ref="P88:V89"/>
    <mergeCell ref="X86:AA87"/>
    <mergeCell ref="C78:X78"/>
    <mergeCell ref="Y78:AH78"/>
    <mergeCell ref="B79:F81"/>
    <mergeCell ref="G79:R81"/>
    <mergeCell ref="S79:V81"/>
    <mergeCell ref="W79:X79"/>
    <mergeCell ref="Y79:AG79"/>
    <mergeCell ref="W80:X80"/>
    <mergeCell ref="W81:X81"/>
    <mergeCell ref="O30:R32"/>
    <mergeCell ref="I74:K74"/>
    <mergeCell ref="Y74:Z74"/>
    <mergeCell ref="AB74:AC74"/>
    <mergeCell ref="N26:O27"/>
    <mergeCell ref="P26:V27"/>
    <mergeCell ref="D43:AG43"/>
    <mergeCell ref="D39:I41"/>
    <mergeCell ref="Y30:AF32"/>
    <mergeCell ref="L31:M32"/>
    <mergeCell ref="S31:T32"/>
    <mergeCell ref="V31:W32"/>
    <mergeCell ref="B45:H46"/>
    <mergeCell ref="I45:O45"/>
    <mergeCell ref="I46:O46"/>
    <mergeCell ref="AE117:AH118"/>
    <mergeCell ref="J39:N39"/>
    <mergeCell ref="T39:X39"/>
    <mergeCell ref="Y39:AC39"/>
    <mergeCell ref="J40:N41"/>
    <mergeCell ref="AB81:AC81"/>
    <mergeCell ref="AE81:AG81"/>
    <mergeCell ref="C75:AG76"/>
    <mergeCell ref="D105:AG105"/>
    <mergeCell ref="B107:H108"/>
    <mergeCell ref="I107:O107"/>
    <mergeCell ref="P107:AH107"/>
    <mergeCell ref="I108:O108"/>
    <mergeCell ref="P108:AH108"/>
    <mergeCell ref="E74:G74"/>
    <mergeCell ref="B91:I91"/>
    <mergeCell ref="D90:AH90"/>
    <mergeCell ref="C86:G87"/>
    <mergeCell ref="D88:M89"/>
    <mergeCell ref="Y88:AB89"/>
    <mergeCell ref="Y91:AF91"/>
    <mergeCell ref="B84:AH85"/>
    <mergeCell ref="B83:G83"/>
    <mergeCell ref="Q83:S83"/>
    <mergeCell ref="C119:Y123"/>
    <mergeCell ref="AA119:AD122"/>
    <mergeCell ref="AE119:AH122"/>
    <mergeCell ref="AA123:AH123"/>
    <mergeCell ref="D92:I94"/>
    <mergeCell ref="O92:R94"/>
    <mergeCell ref="Y92:AF94"/>
    <mergeCell ref="L93:M94"/>
    <mergeCell ref="S93:T94"/>
    <mergeCell ref="V93:W94"/>
    <mergeCell ref="E95:AH99"/>
    <mergeCell ref="J101:N101"/>
    <mergeCell ref="O101:S101"/>
    <mergeCell ref="D101:I103"/>
    <mergeCell ref="T101:X101"/>
    <mergeCell ref="Y101:AC101"/>
    <mergeCell ref="J102:N103"/>
    <mergeCell ref="O102:S103"/>
    <mergeCell ref="B110:S112"/>
    <mergeCell ref="T102:X103"/>
    <mergeCell ref="Y102:AC103"/>
    <mergeCell ref="B113:Y117"/>
    <mergeCell ref="AA115:AH116"/>
    <mergeCell ref="AA117:AD118"/>
    <mergeCell ref="AE1:AH1"/>
    <mergeCell ref="Y29:AF29"/>
    <mergeCell ref="D26:M27"/>
    <mergeCell ref="Y26:AB27"/>
    <mergeCell ref="X24:AA25"/>
    <mergeCell ref="C24:G25"/>
    <mergeCell ref="B29:I29"/>
    <mergeCell ref="D28:AH28"/>
    <mergeCell ref="C13:AG14"/>
    <mergeCell ref="AB18:AC18"/>
    <mergeCell ref="AB19:AC19"/>
    <mergeCell ref="AE18:AG18"/>
    <mergeCell ref="AE19:AG19"/>
    <mergeCell ref="Y18:Z18"/>
    <mergeCell ref="Y19:Z19"/>
    <mergeCell ref="Q21:S21"/>
    <mergeCell ref="B22:AH23"/>
    <mergeCell ref="B21:G21"/>
    <mergeCell ref="B3:C4"/>
    <mergeCell ref="D3:E4"/>
    <mergeCell ref="F3:AH4"/>
    <mergeCell ref="B6:T6"/>
    <mergeCell ref="B9:B10"/>
    <mergeCell ref="C9:C10"/>
    <mergeCell ref="D9:D10"/>
    <mergeCell ref="E9:E10"/>
    <mergeCell ref="F9:F10"/>
    <mergeCell ref="G10:P10"/>
    <mergeCell ref="E12:G12"/>
    <mergeCell ref="I12:K12"/>
    <mergeCell ref="Y12:Z12"/>
    <mergeCell ref="AB12:AC12"/>
    <mergeCell ref="AE12:AG12"/>
    <mergeCell ref="C16:X16"/>
    <mergeCell ref="Y15:AH15"/>
    <mergeCell ref="Y16:AH16"/>
    <mergeCell ref="B20:AH20"/>
    <mergeCell ref="B82:AH82"/>
    <mergeCell ref="AC26:AH27"/>
    <mergeCell ref="AC88:AH89"/>
    <mergeCell ref="B48:S50"/>
    <mergeCell ref="P45:AH45"/>
    <mergeCell ref="P46:AH46"/>
    <mergeCell ref="B51:Y55"/>
    <mergeCell ref="C57:Y61"/>
    <mergeCell ref="AA53:AH54"/>
    <mergeCell ref="AA55:AD56"/>
    <mergeCell ref="AE55:AH56"/>
    <mergeCell ref="AA57:AD60"/>
    <mergeCell ref="AA61:AH61"/>
    <mergeCell ref="AE57:AH60"/>
    <mergeCell ref="Y80:Z80"/>
    <mergeCell ref="AB80:AC80"/>
    <mergeCell ref="AE80:AG80"/>
    <mergeCell ref="Y81:Z81"/>
    <mergeCell ref="E33:AH37"/>
    <mergeCell ref="D30:I32"/>
  </mergeCells>
  <phoneticPr fontId="2"/>
  <conditionalFormatting sqref="B22 B84">
    <cfRule type="expression" dxfId="6" priority="9">
      <formula>COUNTIF($B$22,"*※*")</formula>
    </cfRule>
  </conditionalFormatting>
  <conditionalFormatting sqref="B9:F10 AC10 AE10 AG10 E12 I12 Y12 AB12 AE12 C13 C16 G17 Y17:Y19 AB18:AB19 AE18:AE19">
    <cfRule type="cellIs" dxfId="5" priority="40" operator="notEqual">
      <formula>""</formula>
    </cfRule>
  </conditionalFormatting>
  <conditionalFormatting sqref="D30:I32">
    <cfRule type="containsBlanks" dxfId="4" priority="61">
      <formula>LEN(TRIM(D30))=0</formula>
    </cfRule>
  </conditionalFormatting>
  <conditionalFormatting sqref="D26:M27">
    <cfRule type="containsBlanks" dxfId="3" priority="63">
      <formula>LEN(TRIM(D26))=0</formula>
    </cfRule>
  </conditionalFormatting>
  <conditionalFormatting sqref="F3 F65">
    <cfRule type="expression" dxfId="2" priority="10">
      <formula>COUNTIF($F$3,"*※*")</formula>
    </cfRule>
  </conditionalFormatting>
  <conditionalFormatting sqref="Y26 Y88">
    <cfRule type="expression" dxfId="1" priority="6">
      <formula>NOT($F$3=$BA$2)</formula>
    </cfRule>
  </conditionalFormatting>
  <conditionalFormatting sqref="Y26:AB27">
    <cfRule type="containsBlanks" dxfId="0" priority="64">
      <formula>LEN(TRIM(Y26))=0</formula>
    </cfRule>
  </conditionalFormatting>
  <dataValidations count="7">
    <dataValidation type="textLength" operator="equal" allowBlank="1" showInputMessage="1" showErrorMessage="1" sqref="I12:K12 I65392:K65392 IQ65392:IS65392 SM65392:SO65392 ACI65392:ACK65392 AME65392:AMG65392 AWA65392:AWC65392 BFW65392:BFY65392 BPS65392:BPU65392 BZO65392:BZQ65392 CJK65392:CJM65392 CTG65392:CTI65392 DDC65392:DDE65392 DMY65392:DNA65392 DWU65392:DWW65392 EGQ65392:EGS65392 EQM65392:EQO65392 FAI65392:FAK65392 FKE65392:FKG65392 FUA65392:FUC65392 GDW65392:GDY65392 GNS65392:GNU65392 GXO65392:GXQ65392 HHK65392:HHM65392 HRG65392:HRI65392 IBC65392:IBE65392 IKY65392:ILA65392 IUU65392:IUW65392 JEQ65392:JES65392 JOM65392:JOO65392 JYI65392:JYK65392 KIE65392:KIG65392 KSA65392:KSC65392 LBW65392:LBY65392 LLS65392:LLU65392 LVO65392:LVQ65392 MFK65392:MFM65392 MPG65392:MPI65392 MZC65392:MZE65392 NIY65392:NJA65392 NSU65392:NSW65392 OCQ65392:OCS65392 OMM65392:OMO65392 OWI65392:OWK65392 PGE65392:PGG65392 PQA65392:PQC65392 PZW65392:PZY65392 QJS65392:QJU65392 QTO65392:QTQ65392 RDK65392:RDM65392 RNG65392:RNI65392 RXC65392:RXE65392 SGY65392:SHA65392 SQU65392:SQW65392 TAQ65392:TAS65392 TKM65392:TKO65392 TUI65392:TUK65392 UEE65392:UEG65392 UOA65392:UOC65392 UXW65392:UXY65392 VHS65392:VHU65392 VRO65392:VRQ65392 WBK65392:WBM65392 WLG65392:WLI65392 WVC65392:WVE65392 I130928:K130928 IQ130928:IS130928 SM130928:SO130928 ACI130928:ACK130928 AME130928:AMG130928 AWA130928:AWC130928 BFW130928:BFY130928 BPS130928:BPU130928 BZO130928:BZQ130928 CJK130928:CJM130928 CTG130928:CTI130928 DDC130928:DDE130928 DMY130928:DNA130928 DWU130928:DWW130928 EGQ130928:EGS130928 EQM130928:EQO130928 FAI130928:FAK130928 FKE130928:FKG130928 FUA130928:FUC130928 GDW130928:GDY130928 GNS130928:GNU130928 GXO130928:GXQ130928 HHK130928:HHM130928 HRG130928:HRI130928 IBC130928:IBE130928 IKY130928:ILA130928 IUU130928:IUW130928 JEQ130928:JES130928 JOM130928:JOO130928 JYI130928:JYK130928 KIE130928:KIG130928 KSA130928:KSC130928 LBW130928:LBY130928 LLS130928:LLU130928 LVO130928:LVQ130928 MFK130928:MFM130928 MPG130928:MPI130928 MZC130928:MZE130928 NIY130928:NJA130928 NSU130928:NSW130928 OCQ130928:OCS130928 OMM130928:OMO130928 OWI130928:OWK130928 PGE130928:PGG130928 PQA130928:PQC130928 PZW130928:PZY130928 QJS130928:QJU130928 QTO130928:QTQ130928 RDK130928:RDM130928 RNG130928:RNI130928 RXC130928:RXE130928 SGY130928:SHA130928 SQU130928:SQW130928 TAQ130928:TAS130928 TKM130928:TKO130928 TUI130928:TUK130928 UEE130928:UEG130928 UOA130928:UOC130928 UXW130928:UXY130928 VHS130928:VHU130928 VRO130928:VRQ130928 WBK130928:WBM130928 WLG130928:WLI130928 WVC130928:WVE130928 I196464:K196464 IQ196464:IS196464 SM196464:SO196464 ACI196464:ACK196464 AME196464:AMG196464 AWA196464:AWC196464 BFW196464:BFY196464 BPS196464:BPU196464 BZO196464:BZQ196464 CJK196464:CJM196464 CTG196464:CTI196464 DDC196464:DDE196464 DMY196464:DNA196464 DWU196464:DWW196464 EGQ196464:EGS196464 EQM196464:EQO196464 FAI196464:FAK196464 FKE196464:FKG196464 FUA196464:FUC196464 GDW196464:GDY196464 GNS196464:GNU196464 GXO196464:GXQ196464 HHK196464:HHM196464 HRG196464:HRI196464 IBC196464:IBE196464 IKY196464:ILA196464 IUU196464:IUW196464 JEQ196464:JES196464 JOM196464:JOO196464 JYI196464:JYK196464 KIE196464:KIG196464 KSA196464:KSC196464 LBW196464:LBY196464 LLS196464:LLU196464 LVO196464:LVQ196464 MFK196464:MFM196464 MPG196464:MPI196464 MZC196464:MZE196464 NIY196464:NJA196464 NSU196464:NSW196464 OCQ196464:OCS196464 OMM196464:OMO196464 OWI196464:OWK196464 PGE196464:PGG196464 PQA196464:PQC196464 PZW196464:PZY196464 QJS196464:QJU196464 QTO196464:QTQ196464 RDK196464:RDM196464 RNG196464:RNI196464 RXC196464:RXE196464 SGY196464:SHA196464 SQU196464:SQW196464 TAQ196464:TAS196464 TKM196464:TKO196464 TUI196464:TUK196464 UEE196464:UEG196464 UOA196464:UOC196464 UXW196464:UXY196464 VHS196464:VHU196464 VRO196464:VRQ196464 WBK196464:WBM196464 WLG196464:WLI196464 WVC196464:WVE196464 I262000:K262000 IQ262000:IS262000 SM262000:SO262000 ACI262000:ACK262000 AME262000:AMG262000 AWA262000:AWC262000 BFW262000:BFY262000 BPS262000:BPU262000 BZO262000:BZQ262000 CJK262000:CJM262000 CTG262000:CTI262000 DDC262000:DDE262000 DMY262000:DNA262000 DWU262000:DWW262000 EGQ262000:EGS262000 EQM262000:EQO262000 FAI262000:FAK262000 FKE262000:FKG262000 FUA262000:FUC262000 GDW262000:GDY262000 GNS262000:GNU262000 GXO262000:GXQ262000 HHK262000:HHM262000 HRG262000:HRI262000 IBC262000:IBE262000 IKY262000:ILA262000 IUU262000:IUW262000 JEQ262000:JES262000 JOM262000:JOO262000 JYI262000:JYK262000 KIE262000:KIG262000 KSA262000:KSC262000 LBW262000:LBY262000 LLS262000:LLU262000 LVO262000:LVQ262000 MFK262000:MFM262000 MPG262000:MPI262000 MZC262000:MZE262000 NIY262000:NJA262000 NSU262000:NSW262000 OCQ262000:OCS262000 OMM262000:OMO262000 OWI262000:OWK262000 PGE262000:PGG262000 PQA262000:PQC262000 PZW262000:PZY262000 QJS262000:QJU262000 QTO262000:QTQ262000 RDK262000:RDM262000 RNG262000:RNI262000 RXC262000:RXE262000 SGY262000:SHA262000 SQU262000:SQW262000 TAQ262000:TAS262000 TKM262000:TKO262000 TUI262000:TUK262000 UEE262000:UEG262000 UOA262000:UOC262000 UXW262000:UXY262000 VHS262000:VHU262000 VRO262000:VRQ262000 WBK262000:WBM262000 WLG262000:WLI262000 WVC262000:WVE262000 I327536:K327536 IQ327536:IS327536 SM327536:SO327536 ACI327536:ACK327536 AME327536:AMG327536 AWA327536:AWC327536 BFW327536:BFY327536 BPS327536:BPU327536 BZO327536:BZQ327536 CJK327536:CJM327536 CTG327536:CTI327536 DDC327536:DDE327536 DMY327536:DNA327536 DWU327536:DWW327536 EGQ327536:EGS327536 EQM327536:EQO327536 FAI327536:FAK327536 FKE327536:FKG327536 FUA327536:FUC327536 GDW327536:GDY327536 GNS327536:GNU327536 GXO327536:GXQ327536 HHK327536:HHM327536 HRG327536:HRI327536 IBC327536:IBE327536 IKY327536:ILA327536 IUU327536:IUW327536 JEQ327536:JES327536 JOM327536:JOO327536 JYI327536:JYK327536 KIE327536:KIG327536 KSA327536:KSC327536 LBW327536:LBY327536 LLS327536:LLU327536 LVO327536:LVQ327536 MFK327536:MFM327536 MPG327536:MPI327536 MZC327536:MZE327536 NIY327536:NJA327536 NSU327536:NSW327536 OCQ327536:OCS327536 OMM327536:OMO327536 OWI327536:OWK327536 PGE327536:PGG327536 PQA327536:PQC327536 PZW327536:PZY327536 QJS327536:QJU327536 QTO327536:QTQ327536 RDK327536:RDM327536 RNG327536:RNI327536 RXC327536:RXE327536 SGY327536:SHA327536 SQU327536:SQW327536 TAQ327536:TAS327536 TKM327536:TKO327536 TUI327536:TUK327536 UEE327536:UEG327536 UOA327536:UOC327536 UXW327536:UXY327536 VHS327536:VHU327536 VRO327536:VRQ327536 WBK327536:WBM327536 WLG327536:WLI327536 WVC327536:WVE327536 I393072:K393072 IQ393072:IS393072 SM393072:SO393072 ACI393072:ACK393072 AME393072:AMG393072 AWA393072:AWC393072 BFW393072:BFY393072 BPS393072:BPU393072 BZO393072:BZQ393072 CJK393072:CJM393072 CTG393072:CTI393072 DDC393072:DDE393072 DMY393072:DNA393072 DWU393072:DWW393072 EGQ393072:EGS393072 EQM393072:EQO393072 FAI393072:FAK393072 FKE393072:FKG393072 FUA393072:FUC393072 GDW393072:GDY393072 GNS393072:GNU393072 GXO393072:GXQ393072 HHK393072:HHM393072 HRG393072:HRI393072 IBC393072:IBE393072 IKY393072:ILA393072 IUU393072:IUW393072 JEQ393072:JES393072 JOM393072:JOO393072 JYI393072:JYK393072 KIE393072:KIG393072 KSA393072:KSC393072 LBW393072:LBY393072 LLS393072:LLU393072 LVO393072:LVQ393072 MFK393072:MFM393072 MPG393072:MPI393072 MZC393072:MZE393072 NIY393072:NJA393072 NSU393072:NSW393072 OCQ393072:OCS393072 OMM393072:OMO393072 OWI393072:OWK393072 PGE393072:PGG393072 PQA393072:PQC393072 PZW393072:PZY393072 QJS393072:QJU393072 QTO393072:QTQ393072 RDK393072:RDM393072 RNG393072:RNI393072 RXC393072:RXE393072 SGY393072:SHA393072 SQU393072:SQW393072 TAQ393072:TAS393072 TKM393072:TKO393072 TUI393072:TUK393072 UEE393072:UEG393072 UOA393072:UOC393072 UXW393072:UXY393072 VHS393072:VHU393072 VRO393072:VRQ393072 WBK393072:WBM393072 WLG393072:WLI393072 WVC393072:WVE393072 I458608:K458608 IQ458608:IS458608 SM458608:SO458608 ACI458608:ACK458608 AME458608:AMG458608 AWA458608:AWC458608 BFW458608:BFY458608 BPS458608:BPU458608 BZO458608:BZQ458608 CJK458608:CJM458608 CTG458608:CTI458608 DDC458608:DDE458608 DMY458608:DNA458608 DWU458608:DWW458608 EGQ458608:EGS458608 EQM458608:EQO458608 FAI458608:FAK458608 FKE458608:FKG458608 FUA458608:FUC458608 GDW458608:GDY458608 GNS458608:GNU458608 GXO458608:GXQ458608 HHK458608:HHM458608 HRG458608:HRI458608 IBC458608:IBE458608 IKY458608:ILA458608 IUU458608:IUW458608 JEQ458608:JES458608 JOM458608:JOO458608 JYI458608:JYK458608 KIE458608:KIG458608 KSA458608:KSC458608 LBW458608:LBY458608 LLS458608:LLU458608 LVO458608:LVQ458608 MFK458608:MFM458608 MPG458608:MPI458608 MZC458608:MZE458608 NIY458608:NJA458608 NSU458608:NSW458608 OCQ458608:OCS458608 OMM458608:OMO458608 OWI458608:OWK458608 PGE458608:PGG458608 PQA458608:PQC458608 PZW458608:PZY458608 QJS458608:QJU458608 QTO458608:QTQ458608 RDK458608:RDM458608 RNG458608:RNI458608 RXC458608:RXE458608 SGY458608:SHA458608 SQU458608:SQW458608 TAQ458608:TAS458608 TKM458608:TKO458608 TUI458608:TUK458608 UEE458608:UEG458608 UOA458608:UOC458608 UXW458608:UXY458608 VHS458608:VHU458608 VRO458608:VRQ458608 WBK458608:WBM458608 WLG458608:WLI458608 WVC458608:WVE458608 I524144:K524144 IQ524144:IS524144 SM524144:SO524144 ACI524144:ACK524144 AME524144:AMG524144 AWA524144:AWC524144 BFW524144:BFY524144 BPS524144:BPU524144 BZO524144:BZQ524144 CJK524144:CJM524144 CTG524144:CTI524144 DDC524144:DDE524144 DMY524144:DNA524144 DWU524144:DWW524144 EGQ524144:EGS524144 EQM524144:EQO524144 FAI524144:FAK524144 FKE524144:FKG524144 FUA524144:FUC524144 GDW524144:GDY524144 GNS524144:GNU524144 GXO524144:GXQ524144 HHK524144:HHM524144 HRG524144:HRI524144 IBC524144:IBE524144 IKY524144:ILA524144 IUU524144:IUW524144 JEQ524144:JES524144 JOM524144:JOO524144 JYI524144:JYK524144 KIE524144:KIG524144 KSA524144:KSC524144 LBW524144:LBY524144 LLS524144:LLU524144 LVO524144:LVQ524144 MFK524144:MFM524144 MPG524144:MPI524144 MZC524144:MZE524144 NIY524144:NJA524144 NSU524144:NSW524144 OCQ524144:OCS524144 OMM524144:OMO524144 OWI524144:OWK524144 PGE524144:PGG524144 PQA524144:PQC524144 PZW524144:PZY524144 QJS524144:QJU524144 QTO524144:QTQ524144 RDK524144:RDM524144 RNG524144:RNI524144 RXC524144:RXE524144 SGY524144:SHA524144 SQU524144:SQW524144 TAQ524144:TAS524144 TKM524144:TKO524144 TUI524144:TUK524144 UEE524144:UEG524144 UOA524144:UOC524144 UXW524144:UXY524144 VHS524144:VHU524144 VRO524144:VRQ524144 WBK524144:WBM524144 WLG524144:WLI524144 WVC524144:WVE524144 I589680:K589680 IQ589680:IS589680 SM589680:SO589680 ACI589680:ACK589680 AME589680:AMG589680 AWA589680:AWC589680 BFW589680:BFY589680 BPS589680:BPU589680 BZO589680:BZQ589680 CJK589680:CJM589680 CTG589680:CTI589680 DDC589680:DDE589680 DMY589680:DNA589680 DWU589680:DWW589680 EGQ589680:EGS589680 EQM589680:EQO589680 FAI589680:FAK589680 FKE589680:FKG589680 FUA589680:FUC589680 GDW589680:GDY589680 GNS589680:GNU589680 GXO589680:GXQ589680 HHK589680:HHM589680 HRG589680:HRI589680 IBC589680:IBE589680 IKY589680:ILA589680 IUU589680:IUW589680 JEQ589680:JES589680 JOM589680:JOO589680 JYI589680:JYK589680 KIE589680:KIG589680 KSA589680:KSC589680 LBW589680:LBY589680 LLS589680:LLU589680 LVO589680:LVQ589680 MFK589680:MFM589680 MPG589680:MPI589680 MZC589680:MZE589680 NIY589680:NJA589680 NSU589680:NSW589680 OCQ589680:OCS589680 OMM589680:OMO589680 OWI589680:OWK589680 PGE589680:PGG589680 PQA589680:PQC589680 PZW589680:PZY589680 QJS589680:QJU589680 QTO589680:QTQ589680 RDK589680:RDM589680 RNG589680:RNI589680 RXC589680:RXE589680 SGY589680:SHA589680 SQU589680:SQW589680 TAQ589680:TAS589680 TKM589680:TKO589680 TUI589680:TUK589680 UEE589680:UEG589680 UOA589680:UOC589680 UXW589680:UXY589680 VHS589680:VHU589680 VRO589680:VRQ589680 WBK589680:WBM589680 WLG589680:WLI589680 WVC589680:WVE589680 I655216:K655216 IQ655216:IS655216 SM655216:SO655216 ACI655216:ACK655216 AME655216:AMG655216 AWA655216:AWC655216 BFW655216:BFY655216 BPS655216:BPU655216 BZO655216:BZQ655216 CJK655216:CJM655216 CTG655216:CTI655216 DDC655216:DDE655216 DMY655216:DNA655216 DWU655216:DWW655216 EGQ655216:EGS655216 EQM655216:EQO655216 FAI655216:FAK655216 FKE655216:FKG655216 FUA655216:FUC655216 GDW655216:GDY655216 GNS655216:GNU655216 GXO655216:GXQ655216 HHK655216:HHM655216 HRG655216:HRI655216 IBC655216:IBE655216 IKY655216:ILA655216 IUU655216:IUW655216 JEQ655216:JES655216 JOM655216:JOO655216 JYI655216:JYK655216 KIE655216:KIG655216 KSA655216:KSC655216 LBW655216:LBY655216 LLS655216:LLU655216 LVO655216:LVQ655216 MFK655216:MFM655216 MPG655216:MPI655216 MZC655216:MZE655216 NIY655216:NJA655216 NSU655216:NSW655216 OCQ655216:OCS655216 OMM655216:OMO655216 OWI655216:OWK655216 PGE655216:PGG655216 PQA655216:PQC655216 PZW655216:PZY655216 QJS655216:QJU655216 QTO655216:QTQ655216 RDK655216:RDM655216 RNG655216:RNI655216 RXC655216:RXE655216 SGY655216:SHA655216 SQU655216:SQW655216 TAQ655216:TAS655216 TKM655216:TKO655216 TUI655216:TUK655216 UEE655216:UEG655216 UOA655216:UOC655216 UXW655216:UXY655216 VHS655216:VHU655216 VRO655216:VRQ655216 WBK655216:WBM655216 WLG655216:WLI655216 WVC655216:WVE655216 I720752:K720752 IQ720752:IS720752 SM720752:SO720752 ACI720752:ACK720752 AME720752:AMG720752 AWA720752:AWC720752 BFW720752:BFY720752 BPS720752:BPU720752 BZO720752:BZQ720752 CJK720752:CJM720752 CTG720752:CTI720752 DDC720752:DDE720752 DMY720752:DNA720752 DWU720752:DWW720752 EGQ720752:EGS720752 EQM720752:EQO720752 FAI720752:FAK720752 FKE720752:FKG720752 FUA720752:FUC720752 GDW720752:GDY720752 GNS720752:GNU720752 GXO720752:GXQ720752 HHK720752:HHM720752 HRG720752:HRI720752 IBC720752:IBE720752 IKY720752:ILA720752 IUU720752:IUW720752 JEQ720752:JES720752 JOM720752:JOO720752 JYI720752:JYK720752 KIE720752:KIG720752 KSA720752:KSC720752 LBW720752:LBY720752 LLS720752:LLU720752 LVO720752:LVQ720752 MFK720752:MFM720752 MPG720752:MPI720752 MZC720752:MZE720752 NIY720752:NJA720752 NSU720752:NSW720752 OCQ720752:OCS720752 OMM720752:OMO720752 OWI720752:OWK720752 PGE720752:PGG720752 PQA720752:PQC720752 PZW720752:PZY720752 QJS720752:QJU720752 QTO720752:QTQ720752 RDK720752:RDM720752 RNG720752:RNI720752 RXC720752:RXE720752 SGY720752:SHA720752 SQU720752:SQW720752 TAQ720752:TAS720752 TKM720752:TKO720752 TUI720752:TUK720752 UEE720752:UEG720752 UOA720752:UOC720752 UXW720752:UXY720752 VHS720752:VHU720752 VRO720752:VRQ720752 WBK720752:WBM720752 WLG720752:WLI720752 WVC720752:WVE720752 I786288:K786288 IQ786288:IS786288 SM786288:SO786288 ACI786288:ACK786288 AME786288:AMG786288 AWA786288:AWC786288 BFW786288:BFY786288 BPS786288:BPU786288 BZO786288:BZQ786288 CJK786288:CJM786288 CTG786288:CTI786288 DDC786288:DDE786288 DMY786288:DNA786288 DWU786288:DWW786288 EGQ786288:EGS786288 EQM786288:EQO786288 FAI786288:FAK786288 FKE786288:FKG786288 FUA786288:FUC786288 GDW786288:GDY786288 GNS786288:GNU786288 GXO786288:GXQ786288 HHK786288:HHM786288 HRG786288:HRI786288 IBC786288:IBE786288 IKY786288:ILA786288 IUU786288:IUW786288 JEQ786288:JES786288 JOM786288:JOO786288 JYI786288:JYK786288 KIE786288:KIG786288 KSA786288:KSC786288 LBW786288:LBY786288 LLS786288:LLU786288 LVO786288:LVQ786288 MFK786288:MFM786288 MPG786288:MPI786288 MZC786288:MZE786288 NIY786288:NJA786288 NSU786288:NSW786288 OCQ786288:OCS786288 OMM786288:OMO786288 OWI786288:OWK786288 PGE786288:PGG786288 PQA786288:PQC786288 PZW786288:PZY786288 QJS786288:QJU786288 QTO786288:QTQ786288 RDK786288:RDM786288 RNG786288:RNI786288 RXC786288:RXE786288 SGY786288:SHA786288 SQU786288:SQW786288 TAQ786288:TAS786288 TKM786288:TKO786288 TUI786288:TUK786288 UEE786288:UEG786288 UOA786288:UOC786288 UXW786288:UXY786288 VHS786288:VHU786288 VRO786288:VRQ786288 WBK786288:WBM786288 WLG786288:WLI786288 WVC786288:WVE786288 I851824:K851824 IQ851824:IS851824 SM851824:SO851824 ACI851824:ACK851824 AME851824:AMG851824 AWA851824:AWC851824 BFW851824:BFY851824 BPS851824:BPU851824 BZO851824:BZQ851824 CJK851824:CJM851824 CTG851824:CTI851824 DDC851824:DDE851824 DMY851824:DNA851824 DWU851824:DWW851824 EGQ851824:EGS851824 EQM851824:EQO851824 FAI851824:FAK851824 FKE851824:FKG851824 FUA851824:FUC851824 GDW851824:GDY851824 GNS851824:GNU851824 GXO851824:GXQ851824 HHK851824:HHM851824 HRG851824:HRI851824 IBC851824:IBE851824 IKY851824:ILA851824 IUU851824:IUW851824 JEQ851824:JES851824 JOM851824:JOO851824 JYI851824:JYK851824 KIE851824:KIG851824 KSA851824:KSC851824 LBW851824:LBY851824 LLS851824:LLU851824 LVO851824:LVQ851824 MFK851824:MFM851824 MPG851824:MPI851824 MZC851824:MZE851824 NIY851824:NJA851824 NSU851824:NSW851824 OCQ851824:OCS851824 OMM851824:OMO851824 OWI851824:OWK851824 PGE851824:PGG851824 PQA851824:PQC851824 PZW851824:PZY851824 QJS851824:QJU851824 QTO851824:QTQ851824 RDK851824:RDM851824 RNG851824:RNI851824 RXC851824:RXE851824 SGY851824:SHA851824 SQU851824:SQW851824 TAQ851824:TAS851824 TKM851824:TKO851824 TUI851824:TUK851824 UEE851824:UEG851824 UOA851824:UOC851824 UXW851824:UXY851824 VHS851824:VHU851824 VRO851824:VRQ851824 WBK851824:WBM851824 WLG851824:WLI851824 WVC851824:WVE851824 I917360:K917360 IQ917360:IS917360 SM917360:SO917360 ACI917360:ACK917360 AME917360:AMG917360 AWA917360:AWC917360 BFW917360:BFY917360 BPS917360:BPU917360 BZO917360:BZQ917360 CJK917360:CJM917360 CTG917360:CTI917360 DDC917360:DDE917360 DMY917360:DNA917360 DWU917360:DWW917360 EGQ917360:EGS917360 EQM917360:EQO917360 FAI917360:FAK917360 FKE917360:FKG917360 FUA917360:FUC917360 GDW917360:GDY917360 GNS917360:GNU917360 GXO917360:GXQ917360 HHK917360:HHM917360 HRG917360:HRI917360 IBC917360:IBE917360 IKY917360:ILA917360 IUU917360:IUW917360 JEQ917360:JES917360 JOM917360:JOO917360 JYI917360:JYK917360 KIE917360:KIG917360 KSA917360:KSC917360 LBW917360:LBY917360 LLS917360:LLU917360 LVO917360:LVQ917360 MFK917360:MFM917360 MPG917360:MPI917360 MZC917360:MZE917360 NIY917360:NJA917360 NSU917360:NSW917360 OCQ917360:OCS917360 OMM917360:OMO917360 OWI917360:OWK917360 PGE917360:PGG917360 PQA917360:PQC917360 PZW917360:PZY917360 QJS917360:QJU917360 QTO917360:QTQ917360 RDK917360:RDM917360 RNG917360:RNI917360 RXC917360:RXE917360 SGY917360:SHA917360 SQU917360:SQW917360 TAQ917360:TAS917360 TKM917360:TKO917360 TUI917360:TUK917360 UEE917360:UEG917360 UOA917360:UOC917360 UXW917360:UXY917360 VHS917360:VHU917360 VRO917360:VRQ917360 WBK917360:WBM917360 WLG917360:WLI917360 WVC917360:WVE917360 I982896:K982896 IQ982896:IS982896 SM982896:SO982896 ACI982896:ACK982896 AME982896:AMG982896 AWA982896:AWC982896 BFW982896:BFY982896 BPS982896:BPU982896 BZO982896:BZQ982896 CJK982896:CJM982896 CTG982896:CTI982896 DDC982896:DDE982896 DMY982896:DNA982896 DWU982896:DWW982896 EGQ982896:EGS982896 EQM982896:EQO982896 FAI982896:FAK982896 FKE982896:FKG982896 FUA982896:FUC982896 GDW982896:GDY982896 GNS982896:GNU982896 GXO982896:GXQ982896 HHK982896:HHM982896 HRG982896:HRI982896 IBC982896:IBE982896 IKY982896:ILA982896 IUU982896:IUW982896 JEQ982896:JES982896 JOM982896:JOO982896 JYI982896:JYK982896 KIE982896:KIG982896 KSA982896:KSC982896 LBW982896:LBY982896 LLS982896:LLU982896 LVO982896:LVQ982896 MFK982896:MFM982896 MPG982896:MPI982896 MZC982896:MZE982896 NIY982896:NJA982896 NSU982896:NSW982896 OCQ982896:OCS982896 OMM982896:OMO982896 OWI982896:OWK982896 PGE982896:PGG982896 PQA982896:PQC982896 PZW982896:PZY982896 QJS982896:QJU982896 QTO982896:QTQ982896 RDK982896:RDM982896 RNG982896:RNI982896 RXC982896:RXE982896 SGY982896:SHA982896 SQU982896:SQW982896 TAQ982896:TAS982896 TKM982896:TKO982896 TUI982896:TUK982896 UEE982896:UEG982896 UOA982896:UOC982896 UXW982896:UXY982896 VHS982896:VHU982896 VRO982896:VRQ982896 WBK982896:WBM982896 WLG982896:WLI982896 WVC982896:WVE982896 I65448:K65448 IQ65448:IS65448 SM65448:SO65448 ACI65448:ACK65448 AME65448:AMG65448 AWA65448:AWC65448 BFW65448:BFY65448 BPS65448:BPU65448 BZO65448:BZQ65448 CJK65448:CJM65448 CTG65448:CTI65448 DDC65448:DDE65448 DMY65448:DNA65448 DWU65448:DWW65448 EGQ65448:EGS65448 EQM65448:EQO65448 FAI65448:FAK65448 FKE65448:FKG65448 FUA65448:FUC65448 GDW65448:GDY65448 GNS65448:GNU65448 GXO65448:GXQ65448 HHK65448:HHM65448 HRG65448:HRI65448 IBC65448:IBE65448 IKY65448:ILA65448 IUU65448:IUW65448 JEQ65448:JES65448 JOM65448:JOO65448 JYI65448:JYK65448 KIE65448:KIG65448 KSA65448:KSC65448 LBW65448:LBY65448 LLS65448:LLU65448 LVO65448:LVQ65448 MFK65448:MFM65448 MPG65448:MPI65448 MZC65448:MZE65448 NIY65448:NJA65448 NSU65448:NSW65448 OCQ65448:OCS65448 OMM65448:OMO65448 OWI65448:OWK65448 PGE65448:PGG65448 PQA65448:PQC65448 PZW65448:PZY65448 QJS65448:QJU65448 QTO65448:QTQ65448 RDK65448:RDM65448 RNG65448:RNI65448 RXC65448:RXE65448 SGY65448:SHA65448 SQU65448:SQW65448 TAQ65448:TAS65448 TKM65448:TKO65448 TUI65448:TUK65448 UEE65448:UEG65448 UOA65448:UOC65448 UXW65448:UXY65448 VHS65448:VHU65448 VRO65448:VRQ65448 WBK65448:WBM65448 WLG65448:WLI65448 WVC65448:WVE65448 I130984:K130984 IQ130984:IS130984 SM130984:SO130984 ACI130984:ACK130984 AME130984:AMG130984 AWA130984:AWC130984 BFW130984:BFY130984 BPS130984:BPU130984 BZO130984:BZQ130984 CJK130984:CJM130984 CTG130984:CTI130984 DDC130984:DDE130984 DMY130984:DNA130984 DWU130984:DWW130984 EGQ130984:EGS130984 EQM130984:EQO130984 FAI130984:FAK130984 FKE130984:FKG130984 FUA130984:FUC130984 GDW130984:GDY130984 GNS130984:GNU130984 GXO130984:GXQ130984 HHK130984:HHM130984 HRG130984:HRI130984 IBC130984:IBE130984 IKY130984:ILA130984 IUU130984:IUW130984 JEQ130984:JES130984 JOM130984:JOO130984 JYI130984:JYK130984 KIE130984:KIG130984 KSA130984:KSC130984 LBW130984:LBY130984 LLS130984:LLU130984 LVO130984:LVQ130984 MFK130984:MFM130984 MPG130984:MPI130984 MZC130984:MZE130984 NIY130984:NJA130984 NSU130984:NSW130984 OCQ130984:OCS130984 OMM130984:OMO130984 OWI130984:OWK130984 PGE130984:PGG130984 PQA130984:PQC130984 PZW130984:PZY130984 QJS130984:QJU130984 QTO130984:QTQ130984 RDK130984:RDM130984 RNG130984:RNI130984 RXC130984:RXE130984 SGY130984:SHA130984 SQU130984:SQW130984 TAQ130984:TAS130984 TKM130984:TKO130984 TUI130984:TUK130984 UEE130984:UEG130984 UOA130984:UOC130984 UXW130984:UXY130984 VHS130984:VHU130984 VRO130984:VRQ130984 WBK130984:WBM130984 WLG130984:WLI130984 WVC130984:WVE130984 I196520:K196520 IQ196520:IS196520 SM196520:SO196520 ACI196520:ACK196520 AME196520:AMG196520 AWA196520:AWC196520 BFW196520:BFY196520 BPS196520:BPU196520 BZO196520:BZQ196520 CJK196520:CJM196520 CTG196520:CTI196520 DDC196520:DDE196520 DMY196520:DNA196520 DWU196520:DWW196520 EGQ196520:EGS196520 EQM196520:EQO196520 FAI196520:FAK196520 FKE196520:FKG196520 FUA196520:FUC196520 GDW196520:GDY196520 GNS196520:GNU196520 GXO196520:GXQ196520 HHK196520:HHM196520 HRG196520:HRI196520 IBC196520:IBE196520 IKY196520:ILA196520 IUU196520:IUW196520 JEQ196520:JES196520 JOM196520:JOO196520 JYI196520:JYK196520 KIE196520:KIG196520 KSA196520:KSC196520 LBW196520:LBY196520 LLS196520:LLU196520 LVO196520:LVQ196520 MFK196520:MFM196520 MPG196520:MPI196520 MZC196520:MZE196520 NIY196520:NJA196520 NSU196520:NSW196520 OCQ196520:OCS196520 OMM196520:OMO196520 OWI196520:OWK196520 PGE196520:PGG196520 PQA196520:PQC196520 PZW196520:PZY196520 QJS196520:QJU196520 QTO196520:QTQ196520 RDK196520:RDM196520 RNG196520:RNI196520 RXC196520:RXE196520 SGY196520:SHA196520 SQU196520:SQW196520 TAQ196520:TAS196520 TKM196520:TKO196520 TUI196520:TUK196520 UEE196520:UEG196520 UOA196520:UOC196520 UXW196520:UXY196520 VHS196520:VHU196520 VRO196520:VRQ196520 WBK196520:WBM196520 WLG196520:WLI196520 WVC196520:WVE196520 I262056:K262056 IQ262056:IS262056 SM262056:SO262056 ACI262056:ACK262056 AME262056:AMG262056 AWA262056:AWC262056 BFW262056:BFY262056 BPS262056:BPU262056 BZO262056:BZQ262056 CJK262056:CJM262056 CTG262056:CTI262056 DDC262056:DDE262056 DMY262056:DNA262056 DWU262056:DWW262056 EGQ262056:EGS262056 EQM262056:EQO262056 FAI262056:FAK262056 FKE262056:FKG262056 FUA262056:FUC262056 GDW262056:GDY262056 GNS262056:GNU262056 GXO262056:GXQ262056 HHK262056:HHM262056 HRG262056:HRI262056 IBC262056:IBE262056 IKY262056:ILA262056 IUU262056:IUW262056 JEQ262056:JES262056 JOM262056:JOO262056 JYI262056:JYK262056 KIE262056:KIG262056 KSA262056:KSC262056 LBW262056:LBY262056 LLS262056:LLU262056 LVO262056:LVQ262056 MFK262056:MFM262056 MPG262056:MPI262056 MZC262056:MZE262056 NIY262056:NJA262056 NSU262056:NSW262056 OCQ262056:OCS262056 OMM262056:OMO262056 OWI262056:OWK262056 PGE262056:PGG262056 PQA262056:PQC262056 PZW262056:PZY262056 QJS262056:QJU262056 QTO262056:QTQ262056 RDK262056:RDM262056 RNG262056:RNI262056 RXC262056:RXE262056 SGY262056:SHA262056 SQU262056:SQW262056 TAQ262056:TAS262056 TKM262056:TKO262056 TUI262056:TUK262056 UEE262056:UEG262056 UOA262056:UOC262056 UXW262056:UXY262056 VHS262056:VHU262056 VRO262056:VRQ262056 WBK262056:WBM262056 WLG262056:WLI262056 WVC262056:WVE262056 I327592:K327592 IQ327592:IS327592 SM327592:SO327592 ACI327592:ACK327592 AME327592:AMG327592 AWA327592:AWC327592 BFW327592:BFY327592 BPS327592:BPU327592 BZO327592:BZQ327592 CJK327592:CJM327592 CTG327592:CTI327592 DDC327592:DDE327592 DMY327592:DNA327592 DWU327592:DWW327592 EGQ327592:EGS327592 EQM327592:EQO327592 FAI327592:FAK327592 FKE327592:FKG327592 FUA327592:FUC327592 GDW327592:GDY327592 GNS327592:GNU327592 GXO327592:GXQ327592 HHK327592:HHM327592 HRG327592:HRI327592 IBC327592:IBE327592 IKY327592:ILA327592 IUU327592:IUW327592 JEQ327592:JES327592 JOM327592:JOO327592 JYI327592:JYK327592 KIE327592:KIG327592 KSA327592:KSC327592 LBW327592:LBY327592 LLS327592:LLU327592 LVO327592:LVQ327592 MFK327592:MFM327592 MPG327592:MPI327592 MZC327592:MZE327592 NIY327592:NJA327592 NSU327592:NSW327592 OCQ327592:OCS327592 OMM327592:OMO327592 OWI327592:OWK327592 PGE327592:PGG327592 PQA327592:PQC327592 PZW327592:PZY327592 QJS327592:QJU327592 QTO327592:QTQ327592 RDK327592:RDM327592 RNG327592:RNI327592 RXC327592:RXE327592 SGY327592:SHA327592 SQU327592:SQW327592 TAQ327592:TAS327592 TKM327592:TKO327592 TUI327592:TUK327592 UEE327592:UEG327592 UOA327592:UOC327592 UXW327592:UXY327592 VHS327592:VHU327592 VRO327592:VRQ327592 WBK327592:WBM327592 WLG327592:WLI327592 WVC327592:WVE327592 I393128:K393128 IQ393128:IS393128 SM393128:SO393128 ACI393128:ACK393128 AME393128:AMG393128 AWA393128:AWC393128 BFW393128:BFY393128 BPS393128:BPU393128 BZO393128:BZQ393128 CJK393128:CJM393128 CTG393128:CTI393128 DDC393128:DDE393128 DMY393128:DNA393128 DWU393128:DWW393128 EGQ393128:EGS393128 EQM393128:EQO393128 FAI393128:FAK393128 FKE393128:FKG393128 FUA393128:FUC393128 GDW393128:GDY393128 GNS393128:GNU393128 GXO393128:GXQ393128 HHK393128:HHM393128 HRG393128:HRI393128 IBC393128:IBE393128 IKY393128:ILA393128 IUU393128:IUW393128 JEQ393128:JES393128 JOM393128:JOO393128 JYI393128:JYK393128 KIE393128:KIG393128 KSA393128:KSC393128 LBW393128:LBY393128 LLS393128:LLU393128 LVO393128:LVQ393128 MFK393128:MFM393128 MPG393128:MPI393128 MZC393128:MZE393128 NIY393128:NJA393128 NSU393128:NSW393128 OCQ393128:OCS393128 OMM393128:OMO393128 OWI393128:OWK393128 PGE393128:PGG393128 PQA393128:PQC393128 PZW393128:PZY393128 QJS393128:QJU393128 QTO393128:QTQ393128 RDK393128:RDM393128 RNG393128:RNI393128 RXC393128:RXE393128 SGY393128:SHA393128 SQU393128:SQW393128 TAQ393128:TAS393128 TKM393128:TKO393128 TUI393128:TUK393128 UEE393128:UEG393128 UOA393128:UOC393128 UXW393128:UXY393128 VHS393128:VHU393128 VRO393128:VRQ393128 WBK393128:WBM393128 WLG393128:WLI393128 WVC393128:WVE393128 I458664:K458664 IQ458664:IS458664 SM458664:SO458664 ACI458664:ACK458664 AME458664:AMG458664 AWA458664:AWC458664 BFW458664:BFY458664 BPS458664:BPU458664 BZO458664:BZQ458664 CJK458664:CJM458664 CTG458664:CTI458664 DDC458664:DDE458664 DMY458664:DNA458664 DWU458664:DWW458664 EGQ458664:EGS458664 EQM458664:EQO458664 FAI458664:FAK458664 FKE458664:FKG458664 FUA458664:FUC458664 GDW458664:GDY458664 GNS458664:GNU458664 GXO458664:GXQ458664 HHK458664:HHM458664 HRG458664:HRI458664 IBC458664:IBE458664 IKY458664:ILA458664 IUU458664:IUW458664 JEQ458664:JES458664 JOM458664:JOO458664 JYI458664:JYK458664 KIE458664:KIG458664 KSA458664:KSC458664 LBW458664:LBY458664 LLS458664:LLU458664 LVO458664:LVQ458664 MFK458664:MFM458664 MPG458664:MPI458664 MZC458664:MZE458664 NIY458664:NJA458664 NSU458664:NSW458664 OCQ458664:OCS458664 OMM458664:OMO458664 OWI458664:OWK458664 PGE458664:PGG458664 PQA458664:PQC458664 PZW458664:PZY458664 QJS458664:QJU458664 QTO458664:QTQ458664 RDK458664:RDM458664 RNG458664:RNI458664 RXC458664:RXE458664 SGY458664:SHA458664 SQU458664:SQW458664 TAQ458664:TAS458664 TKM458664:TKO458664 TUI458664:TUK458664 UEE458664:UEG458664 UOA458664:UOC458664 UXW458664:UXY458664 VHS458664:VHU458664 VRO458664:VRQ458664 WBK458664:WBM458664 WLG458664:WLI458664 WVC458664:WVE458664 I524200:K524200 IQ524200:IS524200 SM524200:SO524200 ACI524200:ACK524200 AME524200:AMG524200 AWA524200:AWC524200 BFW524200:BFY524200 BPS524200:BPU524200 BZO524200:BZQ524200 CJK524200:CJM524200 CTG524200:CTI524200 DDC524200:DDE524200 DMY524200:DNA524200 DWU524200:DWW524200 EGQ524200:EGS524200 EQM524200:EQO524200 FAI524200:FAK524200 FKE524200:FKG524200 FUA524200:FUC524200 GDW524200:GDY524200 GNS524200:GNU524200 GXO524200:GXQ524200 HHK524200:HHM524200 HRG524200:HRI524200 IBC524200:IBE524200 IKY524200:ILA524200 IUU524200:IUW524200 JEQ524200:JES524200 JOM524200:JOO524200 JYI524200:JYK524200 KIE524200:KIG524200 KSA524200:KSC524200 LBW524200:LBY524200 LLS524200:LLU524200 LVO524200:LVQ524200 MFK524200:MFM524200 MPG524200:MPI524200 MZC524200:MZE524200 NIY524200:NJA524200 NSU524200:NSW524200 OCQ524200:OCS524200 OMM524200:OMO524200 OWI524200:OWK524200 PGE524200:PGG524200 PQA524200:PQC524200 PZW524200:PZY524200 QJS524200:QJU524200 QTO524200:QTQ524200 RDK524200:RDM524200 RNG524200:RNI524200 RXC524200:RXE524200 SGY524200:SHA524200 SQU524200:SQW524200 TAQ524200:TAS524200 TKM524200:TKO524200 TUI524200:TUK524200 UEE524200:UEG524200 UOA524200:UOC524200 UXW524200:UXY524200 VHS524200:VHU524200 VRO524200:VRQ524200 WBK524200:WBM524200 WLG524200:WLI524200 WVC524200:WVE524200 I589736:K589736 IQ589736:IS589736 SM589736:SO589736 ACI589736:ACK589736 AME589736:AMG589736 AWA589736:AWC589736 BFW589736:BFY589736 BPS589736:BPU589736 BZO589736:BZQ589736 CJK589736:CJM589736 CTG589736:CTI589736 DDC589736:DDE589736 DMY589736:DNA589736 DWU589736:DWW589736 EGQ589736:EGS589736 EQM589736:EQO589736 FAI589736:FAK589736 FKE589736:FKG589736 FUA589736:FUC589736 GDW589736:GDY589736 GNS589736:GNU589736 GXO589736:GXQ589736 HHK589736:HHM589736 HRG589736:HRI589736 IBC589736:IBE589736 IKY589736:ILA589736 IUU589736:IUW589736 JEQ589736:JES589736 JOM589736:JOO589736 JYI589736:JYK589736 KIE589736:KIG589736 KSA589736:KSC589736 LBW589736:LBY589736 LLS589736:LLU589736 LVO589736:LVQ589736 MFK589736:MFM589736 MPG589736:MPI589736 MZC589736:MZE589736 NIY589736:NJA589736 NSU589736:NSW589736 OCQ589736:OCS589736 OMM589736:OMO589736 OWI589736:OWK589736 PGE589736:PGG589736 PQA589736:PQC589736 PZW589736:PZY589736 QJS589736:QJU589736 QTO589736:QTQ589736 RDK589736:RDM589736 RNG589736:RNI589736 RXC589736:RXE589736 SGY589736:SHA589736 SQU589736:SQW589736 TAQ589736:TAS589736 TKM589736:TKO589736 TUI589736:TUK589736 UEE589736:UEG589736 UOA589736:UOC589736 UXW589736:UXY589736 VHS589736:VHU589736 VRO589736:VRQ589736 WBK589736:WBM589736 WLG589736:WLI589736 WVC589736:WVE589736 I655272:K655272 IQ655272:IS655272 SM655272:SO655272 ACI655272:ACK655272 AME655272:AMG655272 AWA655272:AWC655272 BFW655272:BFY655272 BPS655272:BPU655272 BZO655272:BZQ655272 CJK655272:CJM655272 CTG655272:CTI655272 DDC655272:DDE655272 DMY655272:DNA655272 DWU655272:DWW655272 EGQ655272:EGS655272 EQM655272:EQO655272 FAI655272:FAK655272 FKE655272:FKG655272 FUA655272:FUC655272 GDW655272:GDY655272 GNS655272:GNU655272 GXO655272:GXQ655272 HHK655272:HHM655272 HRG655272:HRI655272 IBC655272:IBE655272 IKY655272:ILA655272 IUU655272:IUW655272 JEQ655272:JES655272 JOM655272:JOO655272 JYI655272:JYK655272 KIE655272:KIG655272 KSA655272:KSC655272 LBW655272:LBY655272 LLS655272:LLU655272 LVO655272:LVQ655272 MFK655272:MFM655272 MPG655272:MPI655272 MZC655272:MZE655272 NIY655272:NJA655272 NSU655272:NSW655272 OCQ655272:OCS655272 OMM655272:OMO655272 OWI655272:OWK655272 PGE655272:PGG655272 PQA655272:PQC655272 PZW655272:PZY655272 QJS655272:QJU655272 QTO655272:QTQ655272 RDK655272:RDM655272 RNG655272:RNI655272 RXC655272:RXE655272 SGY655272:SHA655272 SQU655272:SQW655272 TAQ655272:TAS655272 TKM655272:TKO655272 TUI655272:TUK655272 UEE655272:UEG655272 UOA655272:UOC655272 UXW655272:UXY655272 VHS655272:VHU655272 VRO655272:VRQ655272 WBK655272:WBM655272 WLG655272:WLI655272 WVC655272:WVE655272 I720808:K720808 IQ720808:IS720808 SM720808:SO720808 ACI720808:ACK720808 AME720808:AMG720808 AWA720808:AWC720808 BFW720808:BFY720808 BPS720808:BPU720808 BZO720808:BZQ720808 CJK720808:CJM720808 CTG720808:CTI720808 DDC720808:DDE720808 DMY720808:DNA720808 DWU720808:DWW720808 EGQ720808:EGS720808 EQM720808:EQO720808 FAI720808:FAK720808 FKE720808:FKG720808 FUA720808:FUC720808 GDW720808:GDY720808 GNS720808:GNU720808 GXO720808:GXQ720808 HHK720808:HHM720808 HRG720808:HRI720808 IBC720808:IBE720808 IKY720808:ILA720808 IUU720808:IUW720808 JEQ720808:JES720808 JOM720808:JOO720808 JYI720808:JYK720808 KIE720808:KIG720808 KSA720808:KSC720808 LBW720808:LBY720808 LLS720808:LLU720808 LVO720808:LVQ720808 MFK720808:MFM720808 MPG720808:MPI720808 MZC720808:MZE720808 NIY720808:NJA720808 NSU720808:NSW720808 OCQ720808:OCS720808 OMM720808:OMO720808 OWI720808:OWK720808 PGE720808:PGG720808 PQA720808:PQC720808 PZW720808:PZY720808 QJS720808:QJU720808 QTO720808:QTQ720808 RDK720808:RDM720808 RNG720808:RNI720808 RXC720808:RXE720808 SGY720808:SHA720808 SQU720808:SQW720808 TAQ720808:TAS720808 TKM720808:TKO720808 TUI720808:TUK720808 UEE720808:UEG720808 UOA720808:UOC720808 UXW720808:UXY720808 VHS720808:VHU720808 VRO720808:VRQ720808 WBK720808:WBM720808 WLG720808:WLI720808 WVC720808:WVE720808 I786344:K786344 IQ786344:IS786344 SM786344:SO786344 ACI786344:ACK786344 AME786344:AMG786344 AWA786344:AWC786344 BFW786344:BFY786344 BPS786344:BPU786344 BZO786344:BZQ786344 CJK786344:CJM786344 CTG786344:CTI786344 DDC786344:DDE786344 DMY786344:DNA786344 DWU786344:DWW786344 EGQ786344:EGS786344 EQM786344:EQO786344 FAI786344:FAK786344 FKE786344:FKG786344 FUA786344:FUC786344 GDW786344:GDY786344 GNS786344:GNU786344 GXO786344:GXQ786344 HHK786344:HHM786344 HRG786344:HRI786344 IBC786344:IBE786344 IKY786344:ILA786344 IUU786344:IUW786344 JEQ786344:JES786344 JOM786344:JOO786344 JYI786344:JYK786344 KIE786344:KIG786344 KSA786344:KSC786344 LBW786344:LBY786344 LLS786344:LLU786344 LVO786344:LVQ786344 MFK786344:MFM786344 MPG786344:MPI786344 MZC786344:MZE786344 NIY786344:NJA786344 NSU786344:NSW786344 OCQ786344:OCS786344 OMM786344:OMO786344 OWI786344:OWK786344 PGE786344:PGG786344 PQA786344:PQC786344 PZW786344:PZY786344 QJS786344:QJU786344 QTO786344:QTQ786344 RDK786344:RDM786344 RNG786344:RNI786344 RXC786344:RXE786344 SGY786344:SHA786344 SQU786344:SQW786344 TAQ786344:TAS786344 TKM786344:TKO786344 TUI786344:TUK786344 UEE786344:UEG786344 UOA786344:UOC786344 UXW786344:UXY786344 VHS786344:VHU786344 VRO786344:VRQ786344 WBK786344:WBM786344 WLG786344:WLI786344 WVC786344:WVE786344 I851880:K851880 IQ851880:IS851880 SM851880:SO851880 ACI851880:ACK851880 AME851880:AMG851880 AWA851880:AWC851880 BFW851880:BFY851880 BPS851880:BPU851880 BZO851880:BZQ851880 CJK851880:CJM851880 CTG851880:CTI851880 DDC851880:DDE851880 DMY851880:DNA851880 DWU851880:DWW851880 EGQ851880:EGS851880 EQM851880:EQO851880 FAI851880:FAK851880 FKE851880:FKG851880 FUA851880:FUC851880 GDW851880:GDY851880 GNS851880:GNU851880 GXO851880:GXQ851880 HHK851880:HHM851880 HRG851880:HRI851880 IBC851880:IBE851880 IKY851880:ILA851880 IUU851880:IUW851880 JEQ851880:JES851880 JOM851880:JOO851880 JYI851880:JYK851880 KIE851880:KIG851880 KSA851880:KSC851880 LBW851880:LBY851880 LLS851880:LLU851880 LVO851880:LVQ851880 MFK851880:MFM851880 MPG851880:MPI851880 MZC851880:MZE851880 NIY851880:NJA851880 NSU851880:NSW851880 OCQ851880:OCS851880 OMM851880:OMO851880 OWI851880:OWK851880 PGE851880:PGG851880 PQA851880:PQC851880 PZW851880:PZY851880 QJS851880:QJU851880 QTO851880:QTQ851880 RDK851880:RDM851880 RNG851880:RNI851880 RXC851880:RXE851880 SGY851880:SHA851880 SQU851880:SQW851880 TAQ851880:TAS851880 TKM851880:TKO851880 TUI851880:TUK851880 UEE851880:UEG851880 UOA851880:UOC851880 UXW851880:UXY851880 VHS851880:VHU851880 VRO851880:VRQ851880 WBK851880:WBM851880 WLG851880:WLI851880 WVC851880:WVE851880 I917416:K917416 IQ917416:IS917416 SM917416:SO917416 ACI917416:ACK917416 AME917416:AMG917416 AWA917416:AWC917416 BFW917416:BFY917416 BPS917416:BPU917416 BZO917416:BZQ917416 CJK917416:CJM917416 CTG917416:CTI917416 DDC917416:DDE917416 DMY917416:DNA917416 DWU917416:DWW917416 EGQ917416:EGS917416 EQM917416:EQO917416 FAI917416:FAK917416 FKE917416:FKG917416 FUA917416:FUC917416 GDW917416:GDY917416 GNS917416:GNU917416 GXO917416:GXQ917416 HHK917416:HHM917416 HRG917416:HRI917416 IBC917416:IBE917416 IKY917416:ILA917416 IUU917416:IUW917416 JEQ917416:JES917416 JOM917416:JOO917416 JYI917416:JYK917416 KIE917416:KIG917416 KSA917416:KSC917416 LBW917416:LBY917416 LLS917416:LLU917416 LVO917416:LVQ917416 MFK917416:MFM917416 MPG917416:MPI917416 MZC917416:MZE917416 NIY917416:NJA917416 NSU917416:NSW917416 OCQ917416:OCS917416 OMM917416:OMO917416 OWI917416:OWK917416 PGE917416:PGG917416 PQA917416:PQC917416 PZW917416:PZY917416 QJS917416:QJU917416 QTO917416:QTQ917416 RDK917416:RDM917416 RNG917416:RNI917416 RXC917416:RXE917416 SGY917416:SHA917416 SQU917416:SQW917416 TAQ917416:TAS917416 TKM917416:TKO917416 TUI917416:TUK917416 UEE917416:UEG917416 UOA917416:UOC917416 UXW917416:UXY917416 VHS917416:VHU917416 VRO917416:VRQ917416 WBK917416:WBM917416 WLG917416:WLI917416 WVC917416:WVE917416 I982952:K982952 IQ982952:IS982952 SM982952:SO982952 ACI982952:ACK982952 AME982952:AMG982952 AWA982952:AWC982952 BFW982952:BFY982952 BPS982952:BPU982952 BZO982952:BZQ982952 CJK982952:CJM982952 CTG982952:CTI982952 DDC982952:DDE982952 DMY982952:DNA982952 DWU982952:DWW982952 EGQ982952:EGS982952 EQM982952:EQO982952 FAI982952:FAK982952 FKE982952:FKG982952 FUA982952:FUC982952 GDW982952:GDY982952 GNS982952:GNU982952 GXO982952:GXQ982952 HHK982952:HHM982952 HRG982952:HRI982952 IBC982952:IBE982952 IKY982952:ILA982952 IUU982952:IUW982952 JEQ982952:JES982952 JOM982952:JOO982952 JYI982952:JYK982952 KIE982952:KIG982952 KSA982952:KSC982952 LBW982952:LBY982952 LLS982952:LLU982952 LVO982952:LVQ982952 MFK982952:MFM982952 MPG982952:MPI982952 MZC982952:MZE982952 NIY982952:NJA982952 NSU982952:NSW982952 OCQ982952:OCS982952 OMM982952:OMO982952 OWI982952:OWK982952 PGE982952:PGG982952 PQA982952:PQC982952 PZW982952:PZY982952 QJS982952:QJU982952 QTO982952:QTQ982952 RDK982952:RDM982952 RNG982952:RNI982952 RXC982952:RXE982952 SGY982952:SHA982952 SQU982952:SQW982952 TAQ982952:TAS982952 TKM982952:TKO982952 TUI982952:TUK982952 UEE982952:UEG982952 UOA982952:UOC982952 UXW982952:UXY982952 VHS982952:VHU982952 VRO982952:VRQ982952 WBK982952:WBM982952 WLG982952:WLI982952 WVC982952:WVE982952 I65504:K65504 IQ65504:IS65504 SM65504:SO65504 ACI65504:ACK65504 AME65504:AMG65504 AWA65504:AWC65504 BFW65504:BFY65504 BPS65504:BPU65504 BZO65504:BZQ65504 CJK65504:CJM65504 CTG65504:CTI65504 DDC65504:DDE65504 DMY65504:DNA65504 DWU65504:DWW65504 EGQ65504:EGS65504 EQM65504:EQO65504 FAI65504:FAK65504 FKE65504:FKG65504 FUA65504:FUC65504 GDW65504:GDY65504 GNS65504:GNU65504 GXO65504:GXQ65504 HHK65504:HHM65504 HRG65504:HRI65504 IBC65504:IBE65504 IKY65504:ILA65504 IUU65504:IUW65504 JEQ65504:JES65504 JOM65504:JOO65504 JYI65504:JYK65504 KIE65504:KIG65504 KSA65504:KSC65504 LBW65504:LBY65504 LLS65504:LLU65504 LVO65504:LVQ65504 MFK65504:MFM65504 MPG65504:MPI65504 MZC65504:MZE65504 NIY65504:NJA65504 NSU65504:NSW65504 OCQ65504:OCS65504 OMM65504:OMO65504 OWI65504:OWK65504 PGE65504:PGG65504 PQA65504:PQC65504 PZW65504:PZY65504 QJS65504:QJU65504 QTO65504:QTQ65504 RDK65504:RDM65504 RNG65504:RNI65504 RXC65504:RXE65504 SGY65504:SHA65504 SQU65504:SQW65504 TAQ65504:TAS65504 TKM65504:TKO65504 TUI65504:TUK65504 UEE65504:UEG65504 UOA65504:UOC65504 UXW65504:UXY65504 VHS65504:VHU65504 VRO65504:VRQ65504 WBK65504:WBM65504 WLG65504:WLI65504 WVC65504:WVE65504 I131040:K131040 IQ131040:IS131040 SM131040:SO131040 ACI131040:ACK131040 AME131040:AMG131040 AWA131040:AWC131040 BFW131040:BFY131040 BPS131040:BPU131040 BZO131040:BZQ131040 CJK131040:CJM131040 CTG131040:CTI131040 DDC131040:DDE131040 DMY131040:DNA131040 DWU131040:DWW131040 EGQ131040:EGS131040 EQM131040:EQO131040 FAI131040:FAK131040 FKE131040:FKG131040 FUA131040:FUC131040 GDW131040:GDY131040 GNS131040:GNU131040 GXO131040:GXQ131040 HHK131040:HHM131040 HRG131040:HRI131040 IBC131040:IBE131040 IKY131040:ILA131040 IUU131040:IUW131040 JEQ131040:JES131040 JOM131040:JOO131040 JYI131040:JYK131040 KIE131040:KIG131040 KSA131040:KSC131040 LBW131040:LBY131040 LLS131040:LLU131040 LVO131040:LVQ131040 MFK131040:MFM131040 MPG131040:MPI131040 MZC131040:MZE131040 NIY131040:NJA131040 NSU131040:NSW131040 OCQ131040:OCS131040 OMM131040:OMO131040 OWI131040:OWK131040 PGE131040:PGG131040 PQA131040:PQC131040 PZW131040:PZY131040 QJS131040:QJU131040 QTO131040:QTQ131040 RDK131040:RDM131040 RNG131040:RNI131040 RXC131040:RXE131040 SGY131040:SHA131040 SQU131040:SQW131040 TAQ131040:TAS131040 TKM131040:TKO131040 TUI131040:TUK131040 UEE131040:UEG131040 UOA131040:UOC131040 UXW131040:UXY131040 VHS131040:VHU131040 VRO131040:VRQ131040 WBK131040:WBM131040 WLG131040:WLI131040 WVC131040:WVE131040 I196576:K196576 IQ196576:IS196576 SM196576:SO196576 ACI196576:ACK196576 AME196576:AMG196576 AWA196576:AWC196576 BFW196576:BFY196576 BPS196576:BPU196576 BZO196576:BZQ196576 CJK196576:CJM196576 CTG196576:CTI196576 DDC196576:DDE196576 DMY196576:DNA196576 DWU196576:DWW196576 EGQ196576:EGS196576 EQM196576:EQO196576 FAI196576:FAK196576 FKE196576:FKG196576 FUA196576:FUC196576 GDW196576:GDY196576 GNS196576:GNU196576 GXO196576:GXQ196576 HHK196576:HHM196576 HRG196576:HRI196576 IBC196576:IBE196576 IKY196576:ILA196576 IUU196576:IUW196576 JEQ196576:JES196576 JOM196576:JOO196576 JYI196576:JYK196576 KIE196576:KIG196576 KSA196576:KSC196576 LBW196576:LBY196576 LLS196576:LLU196576 LVO196576:LVQ196576 MFK196576:MFM196576 MPG196576:MPI196576 MZC196576:MZE196576 NIY196576:NJA196576 NSU196576:NSW196576 OCQ196576:OCS196576 OMM196576:OMO196576 OWI196576:OWK196576 PGE196576:PGG196576 PQA196576:PQC196576 PZW196576:PZY196576 QJS196576:QJU196576 QTO196576:QTQ196576 RDK196576:RDM196576 RNG196576:RNI196576 RXC196576:RXE196576 SGY196576:SHA196576 SQU196576:SQW196576 TAQ196576:TAS196576 TKM196576:TKO196576 TUI196576:TUK196576 UEE196576:UEG196576 UOA196576:UOC196576 UXW196576:UXY196576 VHS196576:VHU196576 VRO196576:VRQ196576 WBK196576:WBM196576 WLG196576:WLI196576 WVC196576:WVE196576 I262112:K262112 IQ262112:IS262112 SM262112:SO262112 ACI262112:ACK262112 AME262112:AMG262112 AWA262112:AWC262112 BFW262112:BFY262112 BPS262112:BPU262112 BZO262112:BZQ262112 CJK262112:CJM262112 CTG262112:CTI262112 DDC262112:DDE262112 DMY262112:DNA262112 DWU262112:DWW262112 EGQ262112:EGS262112 EQM262112:EQO262112 FAI262112:FAK262112 FKE262112:FKG262112 FUA262112:FUC262112 GDW262112:GDY262112 GNS262112:GNU262112 GXO262112:GXQ262112 HHK262112:HHM262112 HRG262112:HRI262112 IBC262112:IBE262112 IKY262112:ILA262112 IUU262112:IUW262112 JEQ262112:JES262112 JOM262112:JOO262112 JYI262112:JYK262112 KIE262112:KIG262112 KSA262112:KSC262112 LBW262112:LBY262112 LLS262112:LLU262112 LVO262112:LVQ262112 MFK262112:MFM262112 MPG262112:MPI262112 MZC262112:MZE262112 NIY262112:NJA262112 NSU262112:NSW262112 OCQ262112:OCS262112 OMM262112:OMO262112 OWI262112:OWK262112 PGE262112:PGG262112 PQA262112:PQC262112 PZW262112:PZY262112 QJS262112:QJU262112 QTO262112:QTQ262112 RDK262112:RDM262112 RNG262112:RNI262112 RXC262112:RXE262112 SGY262112:SHA262112 SQU262112:SQW262112 TAQ262112:TAS262112 TKM262112:TKO262112 TUI262112:TUK262112 UEE262112:UEG262112 UOA262112:UOC262112 UXW262112:UXY262112 VHS262112:VHU262112 VRO262112:VRQ262112 WBK262112:WBM262112 WLG262112:WLI262112 WVC262112:WVE262112 I327648:K327648 IQ327648:IS327648 SM327648:SO327648 ACI327648:ACK327648 AME327648:AMG327648 AWA327648:AWC327648 BFW327648:BFY327648 BPS327648:BPU327648 BZO327648:BZQ327648 CJK327648:CJM327648 CTG327648:CTI327648 DDC327648:DDE327648 DMY327648:DNA327648 DWU327648:DWW327648 EGQ327648:EGS327648 EQM327648:EQO327648 FAI327648:FAK327648 FKE327648:FKG327648 FUA327648:FUC327648 GDW327648:GDY327648 GNS327648:GNU327648 GXO327648:GXQ327648 HHK327648:HHM327648 HRG327648:HRI327648 IBC327648:IBE327648 IKY327648:ILA327648 IUU327648:IUW327648 JEQ327648:JES327648 JOM327648:JOO327648 JYI327648:JYK327648 KIE327648:KIG327648 KSA327648:KSC327648 LBW327648:LBY327648 LLS327648:LLU327648 LVO327648:LVQ327648 MFK327648:MFM327648 MPG327648:MPI327648 MZC327648:MZE327648 NIY327648:NJA327648 NSU327648:NSW327648 OCQ327648:OCS327648 OMM327648:OMO327648 OWI327648:OWK327648 PGE327648:PGG327648 PQA327648:PQC327648 PZW327648:PZY327648 QJS327648:QJU327648 QTO327648:QTQ327648 RDK327648:RDM327648 RNG327648:RNI327648 RXC327648:RXE327648 SGY327648:SHA327648 SQU327648:SQW327648 TAQ327648:TAS327648 TKM327648:TKO327648 TUI327648:TUK327648 UEE327648:UEG327648 UOA327648:UOC327648 UXW327648:UXY327648 VHS327648:VHU327648 VRO327648:VRQ327648 WBK327648:WBM327648 WLG327648:WLI327648 WVC327648:WVE327648 I393184:K393184 IQ393184:IS393184 SM393184:SO393184 ACI393184:ACK393184 AME393184:AMG393184 AWA393184:AWC393184 BFW393184:BFY393184 BPS393184:BPU393184 BZO393184:BZQ393184 CJK393184:CJM393184 CTG393184:CTI393184 DDC393184:DDE393184 DMY393184:DNA393184 DWU393184:DWW393184 EGQ393184:EGS393184 EQM393184:EQO393184 FAI393184:FAK393184 FKE393184:FKG393184 FUA393184:FUC393184 GDW393184:GDY393184 GNS393184:GNU393184 GXO393184:GXQ393184 HHK393184:HHM393184 HRG393184:HRI393184 IBC393184:IBE393184 IKY393184:ILA393184 IUU393184:IUW393184 JEQ393184:JES393184 JOM393184:JOO393184 JYI393184:JYK393184 KIE393184:KIG393184 KSA393184:KSC393184 LBW393184:LBY393184 LLS393184:LLU393184 LVO393184:LVQ393184 MFK393184:MFM393184 MPG393184:MPI393184 MZC393184:MZE393184 NIY393184:NJA393184 NSU393184:NSW393184 OCQ393184:OCS393184 OMM393184:OMO393184 OWI393184:OWK393184 PGE393184:PGG393184 PQA393184:PQC393184 PZW393184:PZY393184 QJS393184:QJU393184 QTO393184:QTQ393184 RDK393184:RDM393184 RNG393184:RNI393184 RXC393184:RXE393184 SGY393184:SHA393184 SQU393184:SQW393184 TAQ393184:TAS393184 TKM393184:TKO393184 TUI393184:TUK393184 UEE393184:UEG393184 UOA393184:UOC393184 UXW393184:UXY393184 VHS393184:VHU393184 VRO393184:VRQ393184 WBK393184:WBM393184 WLG393184:WLI393184 WVC393184:WVE393184 I458720:K458720 IQ458720:IS458720 SM458720:SO458720 ACI458720:ACK458720 AME458720:AMG458720 AWA458720:AWC458720 BFW458720:BFY458720 BPS458720:BPU458720 BZO458720:BZQ458720 CJK458720:CJM458720 CTG458720:CTI458720 DDC458720:DDE458720 DMY458720:DNA458720 DWU458720:DWW458720 EGQ458720:EGS458720 EQM458720:EQO458720 FAI458720:FAK458720 FKE458720:FKG458720 FUA458720:FUC458720 GDW458720:GDY458720 GNS458720:GNU458720 GXO458720:GXQ458720 HHK458720:HHM458720 HRG458720:HRI458720 IBC458720:IBE458720 IKY458720:ILA458720 IUU458720:IUW458720 JEQ458720:JES458720 JOM458720:JOO458720 JYI458720:JYK458720 KIE458720:KIG458720 KSA458720:KSC458720 LBW458720:LBY458720 LLS458720:LLU458720 LVO458720:LVQ458720 MFK458720:MFM458720 MPG458720:MPI458720 MZC458720:MZE458720 NIY458720:NJA458720 NSU458720:NSW458720 OCQ458720:OCS458720 OMM458720:OMO458720 OWI458720:OWK458720 PGE458720:PGG458720 PQA458720:PQC458720 PZW458720:PZY458720 QJS458720:QJU458720 QTO458720:QTQ458720 RDK458720:RDM458720 RNG458720:RNI458720 RXC458720:RXE458720 SGY458720:SHA458720 SQU458720:SQW458720 TAQ458720:TAS458720 TKM458720:TKO458720 TUI458720:TUK458720 UEE458720:UEG458720 UOA458720:UOC458720 UXW458720:UXY458720 VHS458720:VHU458720 VRO458720:VRQ458720 WBK458720:WBM458720 WLG458720:WLI458720 WVC458720:WVE458720 I524256:K524256 IQ524256:IS524256 SM524256:SO524256 ACI524256:ACK524256 AME524256:AMG524256 AWA524256:AWC524256 BFW524256:BFY524256 BPS524256:BPU524256 BZO524256:BZQ524256 CJK524256:CJM524256 CTG524256:CTI524256 DDC524256:DDE524256 DMY524256:DNA524256 DWU524256:DWW524256 EGQ524256:EGS524256 EQM524256:EQO524256 FAI524256:FAK524256 FKE524256:FKG524256 FUA524256:FUC524256 GDW524256:GDY524256 GNS524256:GNU524256 GXO524256:GXQ524256 HHK524256:HHM524256 HRG524256:HRI524256 IBC524256:IBE524256 IKY524256:ILA524256 IUU524256:IUW524256 JEQ524256:JES524256 JOM524256:JOO524256 JYI524256:JYK524256 KIE524256:KIG524256 KSA524256:KSC524256 LBW524256:LBY524256 LLS524256:LLU524256 LVO524256:LVQ524256 MFK524256:MFM524256 MPG524256:MPI524256 MZC524256:MZE524256 NIY524256:NJA524256 NSU524256:NSW524256 OCQ524256:OCS524256 OMM524256:OMO524256 OWI524256:OWK524256 PGE524256:PGG524256 PQA524256:PQC524256 PZW524256:PZY524256 QJS524256:QJU524256 QTO524256:QTQ524256 RDK524256:RDM524256 RNG524256:RNI524256 RXC524256:RXE524256 SGY524256:SHA524256 SQU524256:SQW524256 TAQ524256:TAS524256 TKM524256:TKO524256 TUI524256:TUK524256 UEE524256:UEG524256 UOA524256:UOC524256 UXW524256:UXY524256 VHS524256:VHU524256 VRO524256:VRQ524256 WBK524256:WBM524256 WLG524256:WLI524256 WVC524256:WVE524256 I589792:K589792 IQ589792:IS589792 SM589792:SO589792 ACI589792:ACK589792 AME589792:AMG589792 AWA589792:AWC589792 BFW589792:BFY589792 BPS589792:BPU589792 BZO589792:BZQ589792 CJK589792:CJM589792 CTG589792:CTI589792 DDC589792:DDE589792 DMY589792:DNA589792 DWU589792:DWW589792 EGQ589792:EGS589792 EQM589792:EQO589792 FAI589792:FAK589792 FKE589792:FKG589792 FUA589792:FUC589792 GDW589792:GDY589792 GNS589792:GNU589792 GXO589792:GXQ589792 HHK589792:HHM589792 HRG589792:HRI589792 IBC589792:IBE589792 IKY589792:ILA589792 IUU589792:IUW589792 JEQ589792:JES589792 JOM589792:JOO589792 JYI589792:JYK589792 KIE589792:KIG589792 KSA589792:KSC589792 LBW589792:LBY589792 LLS589792:LLU589792 LVO589792:LVQ589792 MFK589792:MFM589792 MPG589792:MPI589792 MZC589792:MZE589792 NIY589792:NJA589792 NSU589792:NSW589792 OCQ589792:OCS589792 OMM589792:OMO589792 OWI589792:OWK589792 PGE589792:PGG589792 PQA589792:PQC589792 PZW589792:PZY589792 QJS589792:QJU589792 QTO589792:QTQ589792 RDK589792:RDM589792 RNG589792:RNI589792 RXC589792:RXE589792 SGY589792:SHA589792 SQU589792:SQW589792 TAQ589792:TAS589792 TKM589792:TKO589792 TUI589792:TUK589792 UEE589792:UEG589792 UOA589792:UOC589792 UXW589792:UXY589792 VHS589792:VHU589792 VRO589792:VRQ589792 WBK589792:WBM589792 WLG589792:WLI589792 WVC589792:WVE589792 I655328:K655328 IQ655328:IS655328 SM655328:SO655328 ACI655328:ACK655328 AME655328:AMG655328 AWA655328:AWC655328 BFW655328:BFY655328 BPS655328:BPU655328 BZO655328:BZQ655328 CJK655328:CJM655328 CTG655328:CTI655328 DDC655328:DDE655328 DMY655328:DNA655328 DWU655328:DWW655328 EGQ655328:EGS655328 EQM655328:EQO655328 FAI655328:FAK655328 FKE655328:FKG655328 FUA655328:FUC655328 GDW655328:GDY655328 GNS655328:GNU655328 GXO655328:GXQ655328 HHK655328:HHM655328 HRG655328:HRI655328 IBC655328:IBE655328 IKY655328:ILA655328 IUU655328:IUW655328 JEQ655328:JES655328 JOM655328:JOO655328 JYI655328:JYK655328 KIE655328:KIG655328 KSA655328:KSC655328 LBW655328:LBY655328 LLS655328:LLU655328 LVO655328:LVQ655328 MFK655328:MFM655328 MPG655328:MPI655328 MZC655328:MZE655328 NIY655328:NJA655328 NSU655328:NSW655328 OCQ655328:OCS655328 OMM655328:OMO655328 OWI655328:OWK655328 PGE655328:PGG655328 PQA655328:PQC655328 PZW655328:PZY655328 QJS655328:QJU655328 QTO655328:QTQ655328 RDK655328:RDM655328 RNG655328:RNI655328 RXC655328:RXE655328 SGY655328:SHA655328 SQU655328:SQW655328 TAQ655328:TAS655328 TKM655328:TKO655328 TUI655328:TUK655328 UEE655328:UEG655328 UOA655328:UOC655328 UXW655328:UXY655328 VHS655328:VHU655328 VRO655328:VRQ655328 WBK655328:WBM655328 WLG655328:WLI655328 WVC655328:WVE655328 I720864:K720864 IQ720864:IS720864 SM720864:SO720864 ACI720864:ACK720864 AME720864:AMG720864 AWA720864:AWC720864 BFW720864:BFY720864 BPS720864:BPU720864 BZO720864:BZQ720864 CJK720864:CJM720864 CTG720864:CTI720864 DDC720864:DDE720864 DMY720864:DNA720864 DWU720864:DWW720864 EGQ720864:EGS720864 EQM720864:EQO720864 FAI720864:FAK720864 FKE720864:FKG720864 FUA720864:FUC720864 GDW720864:GDY720864 GNS720864:GNU720864 GXO720864:GXQ720864 HHK720864:HHM720864 HRG720864:HRI720864 IBC720864:IBE720864 IKY720864:ILA720864 IUU720864:IUW720864 JEQ720864:JES720864 JOM720864:JOO720864 JYI720864:JYK720864 KIE720864:KIG720864 KSA720864:KSC720864 LBW720864:LBY720864 LLS720864:LLU720864 LVO720864:LVQ720864 MFK720864:MFM720864 MPG720864:MPI720864 MZC720864:MZE720864 NIY720864:NJA720864 NSU720864:NSW720864 OCQ720864:OCS720864 OMM720864:OMO720864 OWI720864:OWK720864 PGE720864:PGG720864 PQA720864:PQC720864 PZW720864:PZY720864 QJS720864:QJU720864 QTO720864:QTQ720864 RDK720864:RDM720864 RNG720864:RNI720864 RXC720864:RXE720864 SGY720864:SHA720864 SQU720864:SQW720864 TAQ720864:TAS720864 TKM720864:TKO720864 TUI720864:TUK720864 UEE720864:UEG720864 UOA720864:UOC720864 UXW720864:UXY720864 VHS720864:VHU720864 VRO720864:VRQ720864 WBK720864:WBM720864 WLG720864:WLI720864 WVC720864:WVE720864 I786400:K786400 IQ786400:IS786400 SM786400:SO786400 ACI786400:ACK786400 AME786400:AMG786400 AWA786400:AWC786400 BFW786400:BFY786400 BPS786400:BPU786400 BZO786400:BZQ786400 CJK786400:CJM786400 CTG786400:CTI786400 DDC786400:DDE786400 DMY786400:DNA786400 DWU786400:DWW786400 EGQ786400:EGS786400 EQM786400:EQO786400 FAI786400:FAK786400 FKE786400:FKG786400 FUA786400:FUC786400 GDW786400:GDY786400 GNS786400:GNU786400 GXO786400:GXQ786400 HHK786400:HHM786400 HRG786400:HRI786400 IBC786400:IBE786400 IKY786400:ILA786400 IUU786400:IUW786400 JEQ786400:JES786400 JOM786400:JOO786400 JYI786400:JYK786400 KIE786400:KIG786400 KSA786400:KSC786400 LBW786400:LBY786400 LLS786400:LLU786400 LVO786400:LVQ786400 MFK786400:MFM786400 MPG786400:MPI786400 MZC786400:MZE786400 NIY786400:NJA786400 NSU786400:NSW786400 OCQ786400:OCS786400 OMM786400:OMO786400 OWI786400:OWK786400 PGE786400:PGG786400 PQA786400:PQC786400 PZW786400:PZY786400 QJS786400:QJU786400 QTO786400:QTQ786400 RDK786400:RDM786400 RNG786400:RNI786400 RXC786400:RXE786400 SGY786400:SHA786400 SQU786400:SQW786400 TAQ786400:TAS786400 TKM786400:TKO786400 TUI786400:TUK786400 UEE786400:UEG786400 UOA786400:UOC786400 UXW786400:UXY786400 VHS786400:VHU786400 VRO786400:VRQ786400 WBK786400:WBM786400 WLG786400:WLI786400 WVC786400:WVE786400 I851936:K851936 IQ851936:IS851936 SM851936:SO851936 ACI851936:ACK851936 AME851936:AMG851936 AWA851936:AWC851936 BFW851936:BFY851936 BPS851936:BPU851936 BZO851936:BZQ851936 CJK851936:CJM851936 CTG851936:CTI851936 DDC851936:DDE851936 DMY851936:DNA851936 DWU851936:DWW851936 EGQ851936:EGS851936 EQM851936:EQO851936 FAI851936:FAK851936 FKE851936:FKG851936 FUA851936:FUC851936 GDW851936:GDY851936 GNS851936:GNU851936 GXO851936:GXQ851936 HHK851936:HHM851936 HRG851936:HRI851936 IBC851936:IBE851936 IKY851936:ILA851936 IUU851936:IUW851936 JEQ851936:JES851936 JOM851936:JOO851936 JYI851936:JYK851936 KIE851936:KIG851936 KSA851936:KSC851936 LBW851936:LBY851936 LLS851936:LLU851936 LVO851936:LVQ851936 MFK851936:MFM851936 MPG851936:MPI851936 MZC851936:MZE851936 NIY851936:NJA851936 NSU851936:NSW851936 OCQ851936:OCS851936 OMM851936:OMO851936 OWI851936:OWK851936 PGE851936:PGG851936 PQA851936:PQC851936 PZW851936:PZY851936 QJS851936:QJU851936 QTO851936:QTQ851936 RDK851936:RDM851936 RNG851936:RNI851936 RXC851936:RXE851936 SGY851936:SHA851936 SQU851936:SQW851936 TAQ851936:TAS851936 TKM851936:TKO851936 TUI851936:TUK851936 UEE851936:UEG851936 UOA851936:UOC851936 UXW851936:UXY851936 VHS851936:VHU851936 VRO851936:VRQ851936 WBK851936:WBM851936 WLG851936:WLI851936 WVC851936:WVE851936 I917472:K917472 IQ917472:IS917472 SM917472:SO917472 ACI917472:ACK917472 AME917472:AMG917472 AWA917472:AWC917472 BFW917472:BFY917472 BPS917472:BPU917472 BZO917472:BZQ917472 CJK917472:CJM917472 CTG917472:CTI917472 DDC917472:DDE917472 DMY917472:DNA917472 DWU917472:DWW917472 EGQ917472:EGS917472 EQM917472:EQO917472 FAI917472:FAK917472 FKE917472:FKG917472 FUA917472:FUC917472 GDW917472:GDY917472 GNS917472:GNU917472 GXO917472:GXQ917472 HHK917472:HHM917472 HRG917472:HRI917472 IBC917472:IBE917472 IKY917472:ILA917472 IUU917472:IUW917472 JEQ917472:JES917472 JOM917472:JOO917472 JYI917472:JYK917472 KIE917472:KIG917472 KSA917472:KSC917472 LBW917472:LBY917472 LLS917472:LLU917472 LVO917472:LVQ917472 MFK917472:MFM917472 MPG917472:MPI917472 MZC917472:MZE917472 NIY917472:NJA917472 NSU917472:NSW917472 OCQ917472:OCS917472 OMM917472:OMO917472 OWI917472:OWK917472 PGE917472:PGG917472 PQA917472:PQC917472 PZW917472:PZY917472 QJS917472:QJU917472 QTO917472:QTQ917472 RDK917472:RDM917472 RNG917472:RNI917472 RXC917472:RXE917472 SGY917472:SHA917472 SQU917472:SQW917472 TAQ917472:TAS917472 TKM917472:TKO917472 TUI917472:TUK917472 UEE917472:UEG917472 UOA917472:UOC917472 UXW917472:UXY917472 VHS917472:VHU917472 VRO917472:VRQ917472 WBK917472:WBM917472 WLG917472:WLI917472 WVC917472:WVE917472 I983008:K983008 IQ983008:IS983008 SM983008:SO983008 ACI983008:ACK983008 AME983008:AMG983008 AWA983008:AWC983008 BFW983008:BFY983008 BPS983008:BPU983008 BZO983008:BZQ983008 CJK983008:CJM983008 CTG983008:CTI983008 DDC983008:DDE983008 DMY983008:DNA983008 DWU983008:DWW983008 EGQ983008:EGS983008 EQM983008:EQO983008 FAI983008:FAK983008 FKE983008:FKG983008 FUA983008:FUC983008 GDW983008:GDY983008 GNS983008:GNU983008 GXO983008:GXQ983008 HHK983008:HHM983008 HRG983008:HRI983008 IBC983008:IBE983008 IKY983008:ILA983008 IUU983008:IUW983008 JEQ983008:JES983008 JOM983008:JOO983008 JYI983008:JYK983008 KIE983008:KIG983008 KSA983008:KSC983008 LBW983008:LBY983008 LLS983008:LLU983008 LVO983008:LVQ983008 MFK983008:MFM983008 MPG983008:MPI983008 MZC983008:MZE983008 NIY983008:NJA983008 NSU983008:NSW983008 OCQ983008:OCS983008 OMM983008:OMO983008 OWI983008:OWK983008 PGE983008:PGG983008 PQA983008:PQC983008 PZW983008:PZY983008 QJS983008:QJU983008 QTO983008:QTQ983008 RDK983008:RDM983008 RNG983008:RNI983008 RXC983008:RXE983008 SGY983008:SHA983008 SQU983008:SQW983008 TAQ983008:TAS983008 TKM983008:TKO983008 TUI983008:TUK983008 UEE983008:UEG983008 UOA983008:UOC983008 UXW983008:UXY983008 VHS983008:VHU983008 VRO983008:VRQ983008 WBK983008:WBM983008 WLG983008:WLI983008 WVC983008:WVE983008" xr:uid="{00000000-0002-0000-0000-000000000000}">
      <formula1>4</formula1>
    </dataValidation>
    <dataValidation type="textLength" operator="equal" allowBlank="1" showInputMessage="1" showErrorMessage="1" sqref="E12:G12 E65392:G65392 IM65392:IO65392 SI65392:SK65392 ACE65392:ACG65392 AMA65392:AMC65392 AVW65392:AVY65392 BFS65392:BFU65392 BPO65392:BPQ65392 BZK65392:BZM65392 CJG65392:CJI65392 CTC65392:CTE65392 DCY65392:DDA65392 DMU65392:DMW65392 DWQ65392:DWS65392 EGM65392:EGO65392 EQI65392:EQK65392 FAE65392:FAG65392 FKA65392:FKC65392 FTW65392:FTY65392 GDS65392:GDU65392 GNO65392:GNQ65392 GXK65392:GXM65392 HHG65392:HHI65392 HRC65392:HRE65392 IAY65392:IBA65392 IKU65392:IKW65392 IUQ65392:IUS65392 JEM65392:JEO65392 JOI65392:JOK65392 JYE65392:JYG65392 KIA65392:KIC65392 KRW65392:KRY65392 LBS65392:LBU65392 LLO65392:LLQ65392 LVK65392:LVM65392 MFG65392:MFI65392 MPC65392:MPE65392 MYY65392:MZA65392 NIU65392:NIW65392 NSQ65392:NSS65392 OCM65392:OCO65392 OMI65392:OMK65392 OWE65392:OWG65392 PGA65392:PGC65392 PPW65392:PPY65392 PZS65392:PZU65392 QJO65392:QJQ65392 QTK65392:QTM65392 RDG65392:RDI65392 RNC65392:RNE65392 RWY65392:RXA65392 SGU65392:SGW65392 SQQ65392:SQS65392 TAM65392:TAO65392 TKI65392:TKK65392 TUE65392:TUG65392 UEA65392:UEC65392 UNW65392:UNY65392 UXS65392:UXU65392 VHO65392:VHQ65392 VRK65392:VRM65392 WBG65392:WBI65392 WLC65392:WLE65392 WUY65392:WVA65392 E130928:G130928 IM130928:IO130928 SI130928:SK130928 ACE130928:ACG130928 AMA130928:AMC130928 AVW130928:AVY130928 BFS130928:BFU130928 BPO130928:BPQ130928 BZK130928:BZM130928 CJG130928:CJI130928 CTC130928:CTE130928 DCY130928:DDA130928 DMU130928:DMW130928 DWQ130928:DWS130928 EGM130928:EGO130928 EQI130928:EQK130928 FAE130928:FAG130928 FKA130928:FKC130928 FTW130928:FTY130928 GDS130928:GDU130928 GNO130928:GNQ130928 GXK130928:GXM130928 HHG130928:HHI130928 HRC130928:HRE130928 IAY130928:IBA130928 IKU130928:IKW130928 IUQ130928:IUS130928 JEM130928:JEO130928 JOI130928:JOK130928 JYE130928:JYG130928 KIA130928:KIC130928 KRW130928:KRY130928 LBS130928:LBU130928 LLO130928:LLQ130928 LVK130928:LVM130928 MFG130928:MFI130928 MPC130928:MPE130928 MYY130928:MZA130928 NIU130928:NIW130928 NSQ130928:NSS130928 OCM130928:OCO130928 OMI130928:OMK130928 OWE130928:OWG130928 PGA130928:PGC130928 PPW130928:PPY130928 PZS130928:PZU130928 QJO130928:QJQ130928 QTK130928:QTM130928 RDG130928:RDI130928 RNC130928:RNE130928 RWY130928:RXA130928 SGU130928:SGW130928 SQQ130928:SQS130928 TAM130928:TAO130928 TKI130928:TKK130928 TUE130928:TUG130928 UEA130928:UEC130928 UNW130928:UNY130928 UXS130928:UXU130928 VHO130928:VHQ130928 VRK130928:VRM130928 WBG130928:WBI130928 WLC130928:WLE130928 WUY130928:WVA130928 E196464:G196464 IM196464:IO196464 SI196464:SK196464 ACE196464:ACG196464 AMA196464:AMC196464 AVW196464:AVY196464 BFS196464:BFU196464 BPO196464:BPQ196464 BZK196464:BZM196464 CJG196464:CJI196464 CTC196464:CTE196464 DCY196464:DDA196464 DMU196464:DMW196464 DWQ196464:DWS196464 EGM196464:EGO196464 EQI196464:EQK196464 FAE196464:FAG196464 FKA196464:FKC196464 FTW196464:FTY196464 GDS196464:GDU196464 GNO196464:GNQ196464 GXK196464:GXM196464 HHG196464:HHI196464 HRC196464:HRE196464 IAY196464:IBA196464 IKU196464:IKW196464 IUQ196464:IUS196464 JEM196464:JEO196464 JOI196464:JOK196464 JYE196464:JYG196464 KIA196464:KIC196464 KRW196464:KRY196464 LBS196464:LBU196464 LLO196464:LLQ196464 LVK196464:LVM196464 MFG196464:MFI196464 MPC196464:MPE196464 MYY196464:MZA196464 NIU196464:NIW196464 NSQ196464:NSS196464 OCM196464:OCO196464 OMI196464:OMK196464 OWE196464:OWG196464 PGA196464:PGC196464 PPW196464:PPY196464 PZS196464:PZU196464 QJO196464:QJQ196464 QTK196464:QTM196464 RDG196464:RDI196464 RNC196464:RNE196464 RWY196464:RXA196464 SGU196464:SGW196464 SQQ196464:SQS196464 TAM196464:TAO196464 TKI196464:TKK196464 TUE196464:TUG196464 UEA196464:UEC196464 UNW196464:UNY196464 UXS196464:UXU196464 VHO196464:VHQ196464 VRK196464:VRM196464 WBG196464:WBI196464 WLC196464:WLE196464 WUY196464:WVA196464 E262000:G262000 IM262000:IO262000 SI262000:SK262000 ACE262000:ACG262000 AMA262000:AMC262000 AVW262000:AVY262000 BFS262000:BFU262000 BPO262000:BPQ262000 BZK262000:BZM262000 CJG262000:CJI262000 CTC262000:CTE262000 DCY262000:DDA262000 DMU262000:DMW262000 DWQ262000:DWS262000 EGM262000:EGO262000 EQI262000:EQK262000 FAE262000:FAG262000 FKA262000:FKC262000 FTW262000:FTY262000 GDS262000:GDU262000 GNO262000:GNQ262000 GXK262000:GXM262000 HHG262000:HHI262000 HRC262000:HRE262000 IAY262000:IBA262000 IKU262000:IKW262000 IUQ262000:IUS262000 JEM262000:JEO262000 JOI262000:JOK262000 JYE262000:JYG262000 KIA262000:KIC262000 KRW262000:KRY262000 LBS262000:LBU262000 LLO262000:LLQ262000 LVK262000:LVM262000 MFG262000:MFI262000 MPC262000:MPE262000 MYY262000:MZA262000 NIU262000:NIW262000 NSQ262000:NSS262000 OCM262000:OCO262000 OMI262000:OMK262000 OWE262000:OWG262000 PGA262000:PGC262000 PPW262000:PPY262000 PZS262000:PZU262000 QJO262000:QJQ262000 QTK262000:QTM262000 RDG262000:RDI262000 RNC262000:RNE262000 RWY262000:RXA262000 SGU262000:SGW262000 SQQ262000:SQS262000 TAM262000:TAO262000 TKI262000:TKK262000 TUE262000:TUG262000 UEA262000:UEC262000 UNW262000:UNY262000 UXS262000:UXU262000 VHO262000:VHQ262000 VRK262000:VRM262000 WBG262000:WBI262000 WLC262000:WLE262000 WUY262000:WVA262000 E327536:G327536 IM327536:IO327536 SI327536:SK327536 ACE327536:ACG327536 AMA327536:AMC327536 AVW327536:AVY327536 BFS327536:BFU327536 BPO327536:BPQ327536 BZK327536:BZM327536 CJG327536:CJI327536 CTC327536:CTE327536 DCY327536:DDA327536 DMU327536:DMW327536 DWQ327536:DWS327536 EGM327536:EGO327536 EQI327536:EQK327536 FAE327536:FAG327536 FKA327536:FKC327536 FTW327536:FTY327536 GDS327536:GDU327536 GNO327536:GNQ327536 GXK327536:GXM327536 HHG327536:HHI327536 HRC327536:HRE327536 IAY327536:IBA327536 IKU327536:IKW327536 IUQ327536:IUS327536 JEM327536:JEO327536 JOI327536:JOK327536 JYE327536:JYG327536 KIA327536:KIC327536 KRW327536:KRY327536 LBS327536:LBU327536 LLO327536:LLQ327536 LVK327536:LVM327536 MFG327536:MFI327536 MPC327536:MPE327536 MYY327536:MZA327536 NIU327536:NIW327536 NSQ327536:NSS327536 OCM327536:OCO327536 OMI327536:OMK327536 OWE327536:OWG327536 PGA327536:PGC327536 PPW327536:PPY327536 PZS327536:PZU327536 QJO327536:QJQ327536 QTK327536:QTM327536 RDG327536:RDI327536 RNC327536:RNE327536 RWY327536:RXA327536 SGU327536:SGW327536 SQQ327536:SQS327536 TAM327536:TAO327536 TKI327536:TKK327536 TUE327536:TUG327536 UEA327536:UEC327536 UNW327536:UNY327536 UXS327536:UXU327536 VHO327536:VHQ327536 VRK327536:VRM327536 WBG327536:WBI327536 WLC327536:WLE327536 WUY327536:WVA327536 E393072:G393072 IM393072:IO393072 SI393072:SK393072 ACE393072:ACG393072 AMA393072:AMC393072 AVW393072:AVY393072 BFS393072:BFU393072 BPO393072:BPQ393072 BZK393072:BZM393072 CJG393072:CJI393072 CTC393072:CTE393072 DCY393072:DDA393072 DMU393072:DMW393072 DWQ393072:DWS393072 EGM393072:EGO393072 EQI393072:EQK393072 FAE393072:FAG393072 FKA393072:FKC393072 FTW393072:FTY393072 GDS393072:GDU393072 GNO393072:GNQ393072 GXK393072:GXM393072 HHG393072:HHI393072 HRC393072:HRE393072 IAY393072:IBA393072 IKU393072:IKW393072 IUQ393072:IUS393072 JEM393072:JEO393072 JOI393072:JOK393072 JYE393072:JYG393072 KIA393072:KIC393072 KRW393072:KRY393072 LBS393072:LBU393072 LLO393072:LLQ393072 LVK393072:LVM393072 MFG393072:MFI393072 MPC393072:MPE393072 MYY393072:MZA393072 NIU393072:NIW393072 NSQ393072:NSS393072 OCM393072:OCO393072 OMI393072:OMK393072 OWE393072:OWG393072 PGA393072:PGC393072 PPW393072:PPY393072 PZS393072:PZU393072 QJO393072:QJQ393072 QTK393072:QTM393072 RDG393072:RDI393072 RNC393072:RNE393072 RWY393072:RXA393072 SGU393072:SGW393072 SQQ393072:SQS393072 TAM393072:TAO393072 TKI393072:TKK393072 TUE393072:TUG393072 UEA393072:UEC393072 UNW393072:UNY393072 UXS393072:UXU393072 VHO393072:VHQ393072 VRK393072:VRM393072 WBG393072:WBI393072 WLC393072:WLE393072 WUY393072:WVA393072 E458608:G458608 IM458608:IO458608 SI458608:SK458608 ACE458608:ACG458608 AMA458608:AMC458608 AVW458608:AVY458608 BFS458608:BFU458608 BPO458608:BPQ458608 BZK458608:BZM458608 CJG458608:CJI458608 CTC458608:CTE458608 DCY458608:DDA458608 DMU458608:DMW458608 DWQ458608:DWS458608 EGM458608:EGO458608 EQI458608:EQK458608 FAE458608:FAG458608 FKA458608:FKC458608 FTW458608:FTY458608 GDS458608:GDU458608 GNO458608:GNQ458608 GXK458608:GXM458608 HHG458608:HHI458608 HRC458608:HRE458608 IAY458608:IBA458608 IKU458608:IKW458608 IUQ458608:IUS458608 JEM458608:JEO458608 JOI458608:JOK458608 JYE458608:JYG458608 KIA458608:KIC458608 KRW458608:KRY458608 LBS458608:LBU458608 LLO458608:LLQ458608 LVK458608:LVM458608 MFG458608:MFI458608 MPC458608:MPE458608 MYY458608:MZA458608 NIU458608:NIW458608 NSQ458608:NSS458608 OCM458608:OCO458608 OMI458608:OMK458608 OWE458608:OWG458608 PGA458608:PGC458608 PPW458608:PPY458608 PZS458608:PZU458608 QJO458608:QJQ458608 QTK458608:QTM458608 RDG458608:RDI458608 RNC458608:RNE458608 RWY458608:RXA458608 SGU458608:SGW458608 SQQ458608:SQS458608 TAM458608:TAO458608 TKI458608:TKK458608 TUE458608:TUG458608 UEA458608:UEC458608 UNW458608:UNY458608 UXS458608:UXU458608 VHO458608:VHQ458608 VRK458608:VRM458608 WBG458608:WBI458608 WLC458608:WLE458608 WUY458608:WVA458608 E524144:G524144 IM524144:IO524144 SI524144:SK524144 ACE524144:ACG524144 AMA524144:AMC524144 AVW524144:AVY524144 BFS524144:BFU524144 BPO524144:BPQ524144 BZK524144:BZM524144 CJG524144:CJI524144 CTC524144:CTE524144 DCY524144:DDA524144 DMU524144:DMW524144 DWQ524144:DWS524144 EGM524144:EGO524144 EQI524144:EQK524144 FAE524144:FAG524144 FKA524144:FKC524144 FTW524144:FTY524144 GDS524144:GDU524144 GNO524144:GNQ524144 GXK524144:GXM524144 HHG524144:HHI524144 HRC524144:HRE524144 IAY524144:IBA524144 IKU524144:IKW524144 IUQ524144:IUS524144 JEM524144:JEO524144 JOI524144:JOK524144 JYE524144:JYG524144 KIA524144:KIC524144 KRW524144:KRY524144 LBS524144:LBU524144 LLO524144:LLQ524144 LVK524144:LVM524144 MFG524144:MFI524144 MPC524144:MPE524144 MYY524144:MZA524144 NIU524144:NIW524144 NSQ524144:NSS524144 OCM524144:OCO524144 OMI524144:OMK524144 OWE524144:OWG524144 PGA524144:PGC524144 PPW524144:PPY524144 PZS524144:PZU524144 QJO524144:QJQ524144 QTK524144:QTM524144 RDG524144:RDI524144 RNC524144:RNE524144 RWY524144:RXA524144 SGU524144:SGW524144 SQQ524144:SQS524144 TAM524144:TAO524144 TKI524144:TKK524144 TUE524144:TUG524144 UEA524144:UEC524144 UNW524144:UNY524144 UXS524144:UXU524144 VHO524144:VHQ524144 VRK524144:VRM524144 WBG524144:WBI524144 WLC524144:WLE524144 WUY524144:WVA524144 E589680:G589680 IM589680:IO589680 SI589680:SK589680 ACE589680:ACG589680 AMA589680:AMC589680 AVW589680:AVY589680 BFS589680:BFU589680 BPO589680:BPQ589680 BZK589680:BZM589680 CJG589680:CJI589680 CTC589680:CTE589680 DCY589680:DDA589680 DMU589680:DMW589680 DWQ589680:DWS589680 EGM589680:EGO589680 EQI589680:EQK589680 FAE589680:FAG589680 FKA589680:FKC589680 FTW589680:FTY589680 GDS589680:GDU589680 GNO589680:GNQ589680 GXK589680:GXM589680 HHG589680:HHI589680 HRC589680:HRE589680 IAY589680:IBA589680 IKU589680:IKW589680 IUQ589680:IUS589680 JEM589680:JEO589680 JOI589680:JOK589680 JYE589680:JYG589680 KIA589680:KIC589680 KRW589680:KRY589680 LBS589680:LBU589680 LLO589680:LLQ589680 LVK589680:LVM589680 MFG589680:MFI589680 MPC589680:MPE589680 MYY589680:MZA589680 NIU589680:NIW589680 NSQ589680:NSS589680 OCM589680:OCO589680 OMI589680:OMK589680 OWE589680:OWG589680 PGA589680:PGC589680 PPW589680:PPY589680 PZS589680:PZU589680 QJO589680:QJQ589680 QTK589680:QTM589680 RDG589680:RDI589680 RNC589680:RNE589680 RWY589680:RXA589680 SGU589680:SGW589680 SQQ589680:SQS589680 TAM589680:TAO589680 TKI589680:TKK589680 TUE589680:TUG589680 UEA589680:UEC589680 UNW589680:UNY589680 UXS589680:UXU589680 VHO589680:VHQ589680 VRK589680:VRM589680 WBG589680:WBI589680 WLC589680:WLE589680 WUY589680:WVA589680 E655216:G655216 IM655216:IO655216 SI655216:SK655216 ACE655216:ACG655216 AMA655216:AMC655216 AVW655216:AVY655216 BFS655216:BFU655216 BPO655216:BPQ655216 BZK655216:BZM655216 CJG655216:CJI655216 CTC655216:CTE655216 DCY655216:DDA655216 DMU655216:DMW655216 DWQ655216:DWS655216 EGM655216:EGO655216 EQI655216:EQK655216 FAE655216:FAG655216 FKA655216:FKC655216 FTW655216:FTY655216 GDS655216:GDU655216 GNO655216:GNQ655216 GXK655216:GXM655216 HHG655216:HHI655216 HRC655216:HRE655216 IAY655216:IBA655216 IKU655216:IKW655216 IUQ655216:IUS655216 JEM655216:JEO655216 JOI655216:JOK655216 JYE655216:JYG655216 KIA655216:KIC655216 KRW655216:KRY655216 LBS655216:LBU655216 LLO655216:LLQ655216 LVK655216:LVM655216 MFG655216:MFI655216 MPC655216:MPE655216 MYY655216:MZA655216 NIU655216:NIW655216 NSQ655216:NSS655216 OCM655216:OCO655216 OMI655216:OMK655216 OWE655216:OWG655216 PGA655216:PGC655216 PPW655216:PPY655216 PZS655216:PZU655216 QJO655216:QJQ655216 QTK655216:QTM655216 RDG655216:RDI655216 RNC655216:RNE655216 RWY655216:RXA655216 SGU655216:SGW655216 SQQ655216:SQS655216 TAM655216:TAO655216 TKI655216:TKK655216 TUE655216:TUG655216 UEA655216:UEC655216 UNW655216:UNY655216 UXS655216:UXU655216 VHO655216:VHQ655216 VRK655216:VRM655216 WBG655216:WBI655216 WLC655216:WLE655216 WUY655216:WVA655216 E720752:G720752 IM720752:IO720752 SI720752:SK720752 ACE720752:ACG720752 AMA720752:AMC720752 AVW720752:AVY720752 BFS720752:BFU720752 BPO720752:BPQ720752 BZK720752:BZM720752 CJG720752:CJI720752 CTC720752:CTE720752 DCY720752:DDA720752 DMU720752:DMW720752 DWQ720752:DWS720752 EGM720752:EGO720752 EQI720752:EQK720752 FAE720752:FAG720752 FKA720752:FKC720752 FTW720752:FTY720752 GDS720752:GDU720752 GNO720752:GNQ720752 GXK720752:GXM720752 HHG720752:HHI720752 HRC720752:HRE720752 IAY720752:IBA720752 IKU720752:IKW720752 IUQ720752:IUS720752 JEM720752:JEO720752 JOI720752:JOK720752 JYE720752:JYG720752 KIA720752:KIC720752 KRW720752:KRY720752 LBS720752:LBU720752 LLO720752:LLQ720752 LVK720752:LVM720752 MFG720752:MFI720752 MPC720752:MPE720752 MYY720752:MZA720752 NIU720752:NIW720752 NSQ720752:NSS720752 OCM720752:OCO720752 OMI720752:OMK720752 OWE720752:OWG720752 PGA720752:PGC720752 PPW720752:PPY720752 PZS720752:PZU720752 QJO720752:QJQ720752 QTK720752:QTM720752 RDG720752:RDI720752 RNC720752:RNE720752 RWY720752:RXA720752 SGU720752:SGW720752 SQQ720752:SQS720752 TAM720752:TAO720752 TKI720752:TKK720752 TUE720752:TUG720752 UEA720752:UEC720752 UNW720752:UNY720752 UXS720752:UXU720752 VHO720752:VHQ720752 VRK720752:VRM720752 WBG720752:WBI720752 WLC720752:WLE720752 WUY720752:WVA720752 E786288:G786288 IM786288:IO786288 SI786288:SK786288 ACE786288:ACG786288 AMA786288:AMC786288 AVW786288:AVY786288 BFS786288:BFU786288 BPO786288:BPQ786288 BZK786288:BZM786288 CJG786288:CJI786288 CTC786288:CTE786288 DCY786288:DDA786288 DMU786288:DMW786288 DWQ786288:DWS786288 EGM786288:EGO786288 EQI786288:EQK786288 FAE786288:FAG786288 FKA786288:FKC786288 FTW786288:FTY786288 GDS786288:GDU786288 GNO786288:GNQ786288 GXK786288:GXM786288 HHG786288:HHI786288 HRC786288:HRE786288 IAY786288:IBA786288 IKU786288:IKW786288 IUQ786288:IUS786288 JEM786288:JEO786288 JOI786288:JOK786288 JYE786288:JYG786288 KIA786288:KIC786288 KRW786288:KRY786288 LBS786288:LBU786288 LLO786288:LLQ786288 LVK786288:LVM786288 MFG786288:MFI786288 MPC786288:MPE786288 MYY786288:MZA786288 NIU786288:NIW786288 NSQ786288:NSS786288 OCM786288:OCO786288 OMI786288:OMK786288 OWE786288:OWG786288 PGA786288:PGC786288 PPW786288:PPY786288 PZS786288:PZU786288 QJO786288:QJQ786288 QTK786288:QTM786288 RDG786288:RDI786288 RNC786288:RNE786288 RWY786288:RXA786288 SGU786288:SGW786288 SQQ786288:SQS786288 TAM786288:TAO786288 TKI786288:TKK786288 TUE786288:TUG786288 UEA786288:UEC786288 UNW786288:UNY786288 UXS786288:UXU786288 VHO786288:VHQ786288 VRK786288:VRM786288 WBG786288:WBI786288 WLC786288:WLE786288 WUY786288:WVA786288 E851824:G851824 IM851824:IO851824 SI851824:SK851824 ACE851824:ACG851824 AMA851824:AMC851824 AVW851824:AVY851824 BFS851824:BFU851824 BPO851824:BPQ851824 BZK851824:BZM851824 CJG851824:CJI851824 CTC851824:CTE851824 DCY851824:DDA851824 DMU851824:DMW851824 DWQ851824:DWS851824 EGM851824:EGO851824 EQI851824:EQK851824 FAE851824:FAG851824 FKA851824:FKC851824 FTW851824:FTY851824 GDS851824:GDU851824 GNO851824:GNQ851824 GXK851824:GXM851824 HHG851824:HHI851824 HRC851824:HRE851824 IAY851824:IBA851824 IKU851824:IKW851824 IUQ851824:IUS851824 JEM851824:JEO851824 JOI851824:JOK851824 JYE851824:JYG851824 KIA851824:KIC851824 KRW851824:KRY851824 LBS851824:LBU851824 LLO851824:LLQ851824 LVK851824:LVM851824 MFG851824:MFI851824 MPC851824:MPE851824 MYY851824:MZA851824 NIU851824:NIW851824 NSQ851824:NSS851824 OCM851824:OCO851824 OMI851824:OMK851824 OWE851824:OWG851824 PGA851824:PGC851824 PPW851824:PPY851824 PZS851824:PZU851824 QJO851824:QJQ851824 QTK851824:QTM851824 RDG851824:RDI851824 RNC851824:RNE851824 RWY851824:RXA851824 SGU851824:SGW851824 SQQ851824:SQS851824 TAM851824:TAO851824 TKI851824:TKK851824 TUE851824:TUG851824 UEA851824:UEC851824 UNW851824:UNY851824 UXS851824:UXU851824 VHO851824:VHQ851824 VRK851824:VRM851824 WBG851824:WBI851824 WLC851824:WLE851824 WUY851824:WVA851824 E917360:G917360 IM917360:IO917360 SI917360:SK917360 ACE917360:ACG917360 AMA917360:AMC917360 AVW917360:AVY917360 BFS917360:BFU917360 BPO917360:BPQ917360 BZK917360:BZM917360 CJG917360:CJI917360 CTC917360:CTE917360 DCY917360:DDA917360 DMU917360:DMW917360 DWQ917360:DWS917360 EGM917360:EGO917360 EQI917360:EQK917360 FAE917360:FAG917360 FKA917360:FKC917360 FTW917360:FTY917360 GDS917360:GDU917360 GNO917360:GNQ917360 GXK917360:GXM917360 HHG917360:HHI917360 HRC917360:HRE917360 IAY917360:IBA917360 IKU917360:IKW917360 IUQ917360:IUS917360 JEM917360:JEO917360 JOI917360:JOK917360 JYE917360:JYG917360 KIA917360:KIC917360 KRW917360:KRY917360 LBS917360:LBU917360 LLO917360:LLQ917360 LVK917360:LVM917360 MFG917360:MFI917360 MPC917360:MPE917360 MYY917360:MZA917360 NIU917360:NIW917360 NSQ917360:NSS917360 OCM917360:OCO917360 OMI917360:OMK917360 OWE917360:OWG917360 PGA917360:PGC917360 PPW917360:PPY917360 PZS917360:PZU917360 QJO917360:QJQ917360 QTK917360:QTM917360 RDG917360:RDI917360 RNC917360:RNE917360 RWY917360:RXA917360 SGU917360:SGW917360 SQQ917360:SQS917360 TAM917360:TAO917360 TKI917360:TKK917360 TUE917360:TUG917360 UEA917360:UEC917360 UNW917360:UNY917360 UXS917360:UXU917360 VHO917360:VHQ917360 VRK917360:VRM917360 WBG917360:WBI917360 WLC917360:WLE917360 WUY917360:WVA917360 E982896:G982896 IM982896:IO982896 SI982896:SK982896 ACE982896:ACG982896 AMA982896:AMC982896 AVW982896:AVY982896 BFS982896:BFU982896 BPO982896:BPQ982896 BZK982896:BZM982896 CJG982896:CJI982896 CTC982896:CTE982896 DCY982896:DDA982896 DMU982896:DMW982896 DWQ982896:DWS982896 EGM982896:EGO982896 EQI982896:EQK982896 FAE982896:FAG982896 FKA982896:FKC982896 FTW982896:FTY982896 GDS982896:GDU982896 GNO982896:GNQ982896 GXK982896:GXM982896 HHG982896:HHI982896 HRC982896:HRE982896 IAY982896:IBA982896 IKU982896:IKW982896 IUQ982896:IUS982896 JEM982896:JEO982896 JOI982896:JOK982896 JYE982896:JYG982896 KIA982896:KIC982896 KRW982896:KRY982896 LBS982896:LBU982896 LLO982896:LLQ982896 LVK982896:LVM982896 MFG982896:MFI982896 MPC982896:MPE982896 MYY982896:MZA982896 NIU982896:NIW982896 NSQ982896:NSS982896 OCM982896:OCO982896 OMI982896:OMK982896 OWE982896:OWG982896 PGA982896:PGC982896 PPW982896:PPY982896 PZS982896:PZU982896 QJO982896:QJQ982896 QTK982896:QTM982896 RDG982896:RDI982896 RNC982896:RNE982896 RWY982896:RXA982896 SGU982896:SGW982896 SQQ982896:SQS982896 TAM982896:TAO982896 TKI982896:TKK982896 TUE982896:TUG982896 UEA982896:UEC982896 UNW982896:UNY982896 UXS982896:UXU982896 VHO982896:VHQ982896 VRK982896:VRM982896 WBG982896:WBI982896 WLC982896:WLE982896 WUY982896:WVA982896 E65448:G65448 IM65448:IO65448 SI65448:SK65448 ACE65448:ACG65448 AMA65448:AMC65448 AVW65448:AVY65448 BFS65448:BFU65448 BPO65448:BPQ65448 BZK65448:BZM65448 CJG65448:CJI65448 CTC65448:CTE65448 DCY65448:DDA65448 DMU65448:DMW65448 DWQ65448:DWS65448 EGM65448:EGO65448 EQI65448:EQK65448 FAE65448:FAG65448 FKA65448:FKC65448 FTW65448:FTY65448 GDS65448:GDU65448 GNO65448:GNQ65448 GXK65448:GXM65448 HHG65448:HHI65448 HRC65448:HRE65448 IAY65448:IBA65448 IKU65448:IKW65448 IUQ65448:IUS65448 JEM65448:JEO65448 JOI65448:JOK65448 JYE65448:JYG65448 KIA65448:KIC65448 KRW65448:KRY65448 LBS65448:LBU65448 LLO65448:LLQ65448 LVK65448:LVM65448 MFG65448:MFI65448 MPC65448:MPE65448 MYY65448:MZA65448 NIU65448:NIW65448 NSQ65448:NSS65448 OCM65448:OCO65448 OMI65448:OMK65448 OWE65448:OWG65448 PGA65448:PGC65448 PPW65448:PPY65448 PZS65448:PZU65448 QJO65448:QJQ65448 QTK65448:QTM65448 RDG65448:RDI65448 RNC65448:RNE65448 RWY65448:RXA65448 SGU65448:SGW65448 SQQ65448:SQS65448 TAM65448:TAO65448 TKI65448:TKK65448 TUE65448:TUG65448 UEA65448:UEC65448 UNW65448:UNY65448 UXS65448:UXU65448 VHO65448:VHQ65448 VRK65448:VRM65448 WBG65448:WBI65448 WLC65448:WLE65448 WUY65448:WVA65448 E130984:G130984 IM130984:IO130984 SI130984:SK130984 ACE130984:ACG130984 AMA130984:AMC130984 AVW130984:AVY130984 BFS130984:BFU130984 BPO130984:BPQ130984 BZK130984:BZM130984 CJG130984:CJI130984 CTC130984:CTE130984 DCY130984:DDA130984 DMU130984:DMW130984 DWQ130984:DWS130984 EGM130984:EGO130984 EQI130984:EQK130984 FAE130984:FAG130984 FKA130984:FKC130984 FTW130984:FTY130984 GDS130984:GDU130984 GNO130984:GNQ130984 GXK130984:GXM130984 HHG130984:HHI130984 HRC130984:HRE130984 IAY130984:IBA130984 IKU130984:IKW130984 IUQ130984:IUS130984 JEM130984:JEO130984 JOI130984:JOK130984 JYE130984:JYG130984 KIA130984:KIC130984 KRW130984:KRY130984 LBS130984:LBU130984 LLO130984:LLQ130984 LVK130984:LVM130984 MFG130984:MFI130984 MPC130984:MPE130984 MYY130984:MZA130984 NIU130984:NIW130984 NSQ130984:NSS130984 OCM130984:OCO130984 OMI130984:OMK130984 OWE130984:OWG130984 PGA130984:PGC130984 PPW130984:PPY130984 PZS130984:PZU130984 QJO130984:QJQ130984 QTK130984:QTM130984 RDG130984:RDI130984 RNC130984:RNE130984 RWY130984:RXA130984 SGU130984:SGW130984 SQQ130984:SQS130984 TAM130984:TAO130984 TKI130984:TKK130984 TUE130984:TUG130984 UEA130984:UEC130984 UNW130984:UNY130984 UXS130984:UXU130984 VHO130984:VHQ130984 VRK130984:VRM130984 WBG130984:WBI130984 WLC130984:WLE130984 WUY130984:WVA130984 E196520:G196520 IM196520:IO196520 SI196520:SK196520 ACE196520:ACG196520 AMA196520:AMC196520 AVW196520:AVY196520 BFS196520:BFU196520 BPO196520:BPQ196520 BZK196520:BZM196520 CJG196520:CJI196520 CTC196520:CTE196520 DCY196520:DDA196520 DMU196520:DMW196520 DWQ196520:DWS196520 EGM196520:EGO196520 EQI196520:EQK196520 FAE196520:FAG196520 FKA196520:FKC196520 FTW196520:FTY196520 GDS196520:GDU196520 GNO196520:GNQ196520 GXK196520:GXM196520 HHG196520:HHI196520 HRC196520:HRE196520 IAY196520:IBA196520 IKU196520:IKW196520 IUQ196520:IUS196520 JEM196520:JEO196520 JOI196520:JOK196520 JYE196520:JYG196520 KIA196520:KIC196520 KRW196520:KRY196520 LBS196520:LBU196520 LLO196520:LLQ196520 LVK196520:LVM196520 MFG196520:MFI196520 MPC196520:MPE196520 MYY196520:MZA196520 NIU196520:NIW196520 NSQ196520:NSS196520 OCM196520:OCO196520 OMI196520:OMK196520 OWE196520:OWG196520 PGA196520:PGC196520 PPW196520:PPY196520 PZS196520:PZU196520 QJO196520:QJQ196520 QTK196520:QTM196520 RDG196520:RDI196520 RNC196520:RNE196520 RWY196520:RXA196520 SGU196520:SGW196520 SQQ196520:SQS196520 TAM196520:TAO196520 TKI196520:TKK196520 TUE196520:TUG196520 UEA196520:UEC196520 UNW196520:UNY196520 UXS196520:UXU196520 VHO196520:VHQ196520 VRK196520:VRM196520 WBG196520:WBI196520 WLC196520:WLE196520 WUY196520:WVA196520 E262056:G262056 IM262056:IO262056 SI262056:SK262056 ACE262056:ACG262056 AMA262056:AMC262056 AVW262056:AVY262056 BFS262056:BFU262056 BPO262056:BPQ262056 BZK262056:BZM262056 CJG262056:CJI262056 CTC262056:CTE262056 DCY262056:DDA262056 DMU262056:DMW262056 DWQ262056:DWS262056 EGM262056:EGO262056 EQI262056:EQK262056 FAE262056:FAG262056 FKA262056:FKC262056 FTW262056:FTY262056 GDS262056:GDU262056 GNO262056:GNQ262056 GXK262056:GXM262056 HHG262056:HHI262056 HRC262056:HRE262056 IAY262056:IBA262056 IKU262056:IKW262056 IUQ262056:IUS262056 JEM262056:JEO262056 JOI262056:JOK262056 JYE262056:JYG262056 KIA262056:KIC262056 KRW262056:KRY262056 LBS262056:LBU262056 LLO262056:LLQ262056 LVK262056:LVM262056 MFG262056:MFI262056 MPC262056:MPE262056 MYY262056:MZA262056 NIU262056:NIW262056 NSQ262056:NSS262056 OCM262056:OCO262056 OMI262056:OMK262056 OWE262056:OWG262056 PGA262056:PGC262056 PPW262056:PPY262056 PZS262056:PZU262056 QJO262056:QJQ262056 QTK262056:QTM262056 RDG262056:RDI262056 RNC262056:RNE262056 RWY262056:RXA262056 SGU262056:SGW262056 SQQ262056:SQS262056 TAM262056:TAO262056 TKI262056:TKK262056 TUE262056:TUG262056 UEA262056:UEC262056 UNW262056:UNY262056 UXS262056:UXU262056 VHO262056:VHQ262056 VRK262056:VRM262056 WBG262056:WBI262056 WLC262056:WLE262056 WUY262056:WVA262056 E327592:G327592 IM327592:IO327592 SI327592:SK327592 ACE327592:ACG327592 AMA327592:AMC327592 AVW327592:AVY327592 BFS327592:BFU327592 BPO327592:BPQ327592 BZK327592:BZM327592 CJG327592:CJI327592 CTC327592:CTE327592 DCY327592:DDA327592 DMU327592:DMW327592 DWQ327592:DWS327592 EGM327592:EGO327592 EQI327592:EQK327592 FAE327592:FAG327592 FKA327592:FKC327592 FTW327592:FTY327592 GDS327592:GDU327592 GNO327592:GNQ327592 GXK327592:GXM327592 HHG327592:HHI327592 HRC327592:HRE327592 IAY327592:IBA327592 IKU327592:IKW327592 IUQ327592:IUS327592 JEM327592:JEO327592 JOI327592:JOK327592 JYE327592:JYG327592 KIA327592:KIC327592 KRW327592:KRY327592 LBS327592:LBU327592 LLO327592:LLQ327592 LVK327592:LVM327592 MFG327592:MFI327592 MPC327592:MPE327592 MYY327592:MZA327592 NIU327592:NIW327592 NSQ327592:NSS327592 OCM327592:OCO327592 OMI327592:OMK327592 OWE327592:OWG327592 PGA327592:PGC327592 PPW327592:PPY327592 PZS327592:PZU327592 QJO327592:QJQ327592 QTK327592:QTM327592 RDG327592:RDI327592 RNC327592:RNE327592 RWY327592:RXA327592 SGU327592:SGW327592 SQQ327592:SQS327592 TAM327592:TAO327592 TKI327592:TKK327592 TUE327592:TUG327592 UEA327592:UEC327592 UNW327592:UNY327592 UXS327592:UXU327592 VHO327592:VHQ327592 VRK327592:VRM327592 WBG327592:WBI327592 WLC327592:WLE327592 WUY327592:WVA327592 E393128:G393128 IM393128:IO393128 SI393128:SK393128 ACE393128:ACG393128 AMA393128:AMC393128 AVW393128:AVY393128 BFS393128:BFU393128 BPO393128:BPQ393128 BZK393128:BZM393128 CJG393128:CJI393128 CTC393128:CTE393128 DCY393128:DDA393128 DMU393128:DMW393128 DWQ393128:DWS393128 EGM393128:EGO393128 EQI393128:EQK393128 FAE393128:FAG393128 FKA393128:FKC393128 FTW393128:FTY393128 GDS393128:GDU393128 GNO393128:GNQ393128 GXK393128:GXM393128 HHG393128:HHI393128 HRC393128:HRE393128 IAY393128:IBA393128 IKU393128:IKW393128 IUQ393128:IUS393128 JEM393128:JEO393128 JOI393128:JOK393128 JYE393128:JYG393128 KIA393128:KIC393128 KRW393128:KRY393128 LBS393128:LBU393128 LLO393128:LLQ393128 LVK393128:LVM393128 MFG393128:MFI393128 MPC393128:MPE393128 MYY393128:MZA393128 NIU393128:NIW393128 NSQ393128:NSS393128 OCM393128:OCO393128 OMI393128:OMK393128 OWE393128:OWG393128 PGA393128:PGC393128 PPW393128:PPY393128 PZS393128:PZU393128 QJO393128:QJQ393128 QTK393128:QTM393128 RDG393128:RDI393128 RNC393128:RNE393128 RWY393128:RXA393128 SGU393128:SGW393128 SQQ393128:SQS393128 TAM393128:TAO393128 TKI393128:TKK393128 TUE393128:TUG393128 UEA393128:UEC393128 UNW393128:UNY393128 UXS393128:UXU393128 VHO393128:VHQ393128 VRK393128:VRM393128 WBG393128:WBI393128 WLC393128:WLE393128 WUY393128:WVA393128 E458664:G458664 IM458664:IO458664 SI458664:SK458664 ACE458664:ACG458664 AMA458664:AMC458664 AVW458664:AVY458664 BFS458664:BFU458664 BPO458664:BPQ458664 BZK458664:BZM458664 CJG458664:CJI458664 CTC458664:CTE458664 DCY458664:DDA458664 DMU458664:DMW458664 DWQ458664:DWS458664 EGM458664:EGO458664 EQI458664:EQK458664 FAE458664:FAG458664 FKA458664:FKC458664 FTW458664:FTY458664 GDS458664:GDU458664 GNO458664:GNQ458664 GXK458664:GXM458664 HHG458664:HHI458664 HRC458664:HRE458664 IAY458664:IBA458664 IKU458664:IKW458664 IUQ458664:IUS458664 JEM458664:JEO458664 JOI458664:JOK458664 JYE458664:JYG458664 KIA458664:KIC458664 KRW458664:KRY458664 LBS458664:LBU458664 LLO458664:LLQ458664 LVK458664:LVM458664 MFG458664:MFI458664 MPC458664:MPE458664 MYY458664:MZA458664 NIU458664:NIW458664 NSQ458664:NSS458664 OCM458664:OCO458664 OMI458664:OMK458664 OWE458664:OWG458664 PGA458664:PGC458664 PPW458664:PPY458664 PZS458664:PZU458664 QJO458664:QJQ458664 QTK458664:QTM458664 RDG458664:RDI458664 RNC458664:RNE458664 RWY458664:RXA458664 SGU458664:SGW458664 SQQ458664:SQS458664 TAM458664:TAO458664 TKI458664:TKK458664 TUE458664:TUG458664 UEA458664:UEC458664 UNW458664:UNY458664 UXS458664:UXU458664 VHO458664:VHQ458664 VRK458664:VRM458664 WBG458664:WBI458664 WLC458664:WLE458664 WUY458664:WVA458664 E524200:G524200 IM524200:IO524200 SI524200:SK524200 ACE524200:ACG524200 AMA524200:AMC524200 AVW524200:AVY524200 BFS524200:BFU524200 BPO524200:BPQ524200 BZK524200:BZM524200 CJG524200:CJI524200 CTC524200:CTE524200 DCY524200:DDA524200 DMU524200:DMW524200 DWQ524200:DWS524200 EGM524200:EGO524200 EQI524200:EQK524200 FAE524200:FAG524200 FKA524200:FKC524200 FTW524200:FTY524200 GDS524200:GDU524200 GNO524200:GNQ524200 GXK524200:GXM524200 HHG524200:HHI524200 HRC524200:HRE524200 IAY524200:IBA524200 IKU524200:IKW524200 IUQ524200:IUS524200 JEM524200:JEO524200 JOI524200:JOK524200 JYE524200:JYG524200 KIA524200:KIC524200 KRW524200:KRY524200 LBS524200:LBU524200 LLO524200:LLQ524200 LVK524200:LVM524200 MFG524200:MFI524200 MPC524200:MPE524200 MYY524200:MZA524200 NIU524200:NIW524200 NSQ524200:NSS524200 OCM524200:OCO524200 OMI524200:OMK524200 OWE524200:OWG524200 PGA524200:PGC524200 PPW524200:PPY524200 PZS524200:PZU524200 QJO524200:QJQ524200 QTK524200:QTM524200 RDG524200:RDI524200 RNC524200:RNE524200 RWY524200:RXA524200 SGU524200:SGW524200 SQQ524200:SQS524200 TAM524200:TAO524200 TKI524200:TKK524200 TUE524200:TUG524200 UEA524200:UEC524200 UNW524200:UNY524200 UXS524200:UXU524200 VHO524200:VHQ524200 VRK524200:VRM524200 WBG524200:WBI524200 WLC524200:WLE524200 WUY524200:WVA524200 E589736:G589736 IM589736:IO589736 SI589736:SK589736 ACE589736:ACG589736 AMA589736:AMC589736 AVW589736:AVY589736 BFS589736:BFU589736 BPO589736:BPQ589736 BZK589736:BZM589736 CJG589736:CJI589736 CTC589736:CTE589736 DCY589736:DDA589736 DMU589736:DMW589736 DWQ589736:DWS589736 EGM589736:EGO589736 EQI589736:EQK589736 FAE589736:FAG589736 FKA589736:FKC589736 FTW589736:FTY589736 GDS589736:GDU589736 GNO589736:GNQ589736 GXK589736:GXM589736 HHG589736:HHI589736 HRC589736:HRE589736 IAY589736:IBA589736 IKU589736:IKW589736 IUQ589736:IUS589736 JEM589736:JEO589736 JOI589736:JOK589736 JYE589736:JYG589736 KIA589736:KIC589736 KRW589736:KRY589736 LBS589736:LBU589736 LLO589736:LLQ589736 LVK589736:LVM589736 MFG589736:MFI589736 MPC589736:MPE589736 MYY589736:MZA589736 NIU589736:NIW589736 NSQ589736:NSS589736 OCM589736:OCO589736 OMI589736:OMK589736 OWE589736:OWG589736 PGA589736:PGC589736 PPW589736:PPY589736 PZS589736:PZU589736 QJO589736:QJQ589736 QTK589736:QTM589736 RDG589736:RDI589736 RNC589736:RNE589736 RWY589736:RXA589736 SGU589736:SGW589736 SQQ589736:SQS589736 TAM589736:TAO589736 TKI589736:TKK589736 TUE589736:TUG589736 UEA589736:UEC589736 UNW589736:UNY589736 UXS589736:UXU589736 VHO589736:VHQ589736 VRK589736:VRM589736 WBG589736:WBI589736 WLC589736:WLE589736 WUY589736:WVA589736 E655272:G655272 IM655272:IO655272 SI655272:SK655272 ACE655272:ACG655272 AMA655272:AMC655272 AVW655272:AVY655272 BFS655272:BFU655272 BPO655272:BPQ655272 BZK655272:BZM655272 CJG655272:CJI655272 CTC655272:CTE655272 DCY655272:DDA655272 DMU655272:DMW655272 DWQ655272:DWS655272 EGM655272:EGO655272 EQI655272:EQK655272 FAE655272:FAG655272 FKA655272:FKC655272 FTW655272:FTY655272 GDS655272:GDU655272 GNO655272:GNQ655272 GXK655272:GXM655272 HHG655272:HHI655272 HRC655272:HRE655272 IAY655272:IBA655272 IKU655272:IKW655272 IUQ655272:IUS655272 JEM655272:JEO655272 JOI655272:JOK655272 JYE655272:JYG655272 KIA655272:KIC655272 KRW655272:KRY655272 LBS655272:LBU655272 LLO655272:LLQ655272 LVK655272:LVM655272 MFG655272:MFI655272 MPC655272:MPE655272 MYY655272:MZA655272 NIU655272:NIW655272 NSQ655272:NSS655272 OCM655272:OCO655272 OMI655272:OMK655272 OWE655272:OWG655272 PGA655272:PGC655272 PPW655272:PPY655272 PZS655272:PZU655272 QJO655272:QJQ655272 QTK655272:QTM655272 RDG655272:RDI655272 RNC655272:RNE655272 RWY655272:RXA655272 SGU655272:SGW655272 SQQ655272:SQS655272 TAM655272:TAO655272 TKI655272:TKK655272 TUE655272:TUG655272 UEA655272:UEC655272 UNW655272:UNY655272 UXS655272:UXU655272 VHO655272:VHQ655272 VRK655272:VRM655272 WBG655272:WBI655272 WLC655272:WLE655272 WUY655272:WVA655272 E720808:G720808 IM720808:IO720808 SI720808:SK720808 ACE720808:ACG720808 AMA720808:AMC720808 AVW720808:AVY720808 BFS720808:BFU720808 BPO720808:BPQ720808 BZK720808:BZM720808 CJG720808:CJI720808 CTC720808:CTE720808 DCY720808:DDA720808 DMU720808:DMW720808 DWQ720808:DWS720808 EGM720808:EGO720808 EQI720808:EQK720808 FAE720808:FAG720808 FKA720808:FKC720808 FTW720808:FTY720808 GDS720808:GDU720808 GNO720808:GNQ720808 GXK720808:GXM720808 HHG720808:HHI720808 HRC720808:HRE720808 IAY720808:IBA720808 IKU720808:IKW720808 IUQ720808:IUS720808 JEM720808:JEO720808 JOI720808:JOK720808 JYE720808:JYG720808 KIA720808:KIC720808 KRW720808:KRY720808 LBS720808:LBU720808 LLO720808:LLQ720808 LVK720808:LVM720808 MFG720808:MFI720808 MPC720808:MPE720808 MYY720808:MZA720808 NIU720808:NIW720808 NSQ720808:NSS720808 OCM720808:OCO720808 OMI720808:OMK720808 OWE720808:OWG720808 PGA720808:PGC720808 PPW720808:PPY720808 PZS720808:PZU720808 QJO720808:QJQ720808 QTK720808:QTM720808 RDG720808:RDI720808 RNC720808:RNE720808 RWY720808:RXA720808 SGU720808:SGW720808 SQQ720808:SQS720808 TAM720808:TAO720808 TKI720808:TKK720808 TUE720808:TUG720808 UEA720808:UEC720808 UNW720808:UNY720808 UXS720808:UXU720808 VHO720808:VHQ720808 VRK720808:VRM720808 WBG720808:WBI720808 WLC720808:WLE720808 WUY720808:WVA720808 E786344:G786344 IM786344:IO786344 SI786344:SK786344 ACE786344:ACG786344 AMA786344:AMC786344 AVW786344:AVY786344 BFS786344:BFU786344 BPO786344:BPQ786344 BZK786344:BZM786344 CJG786344:CJI786344 CTC786344:CTE786344 DCY786344:DDA786344 DMU786344:DMW786344 DWQ786344:DWS786344 EGM786344:EGO786344 EQI786344:EQK786344 FAE786344:FAG786344 FKA786344:FKC786344 FTW786344:FTY786344 GDS786344:GDU786344 GNO786344:GNQ786344 GXK786344:GXM786344 HHG786344:HHI786344 HRC786344:HRE786344 IAY786344:IBA786344 IKU786344:IKW786344 IUQ786344:IUS786344 JEM786344:JEO786344 JOI786344:JOK786344 JYE786344:JYG786344 KIA786344:KIC786344 KRW786344:KRY786344 LBS786344:LBU786344 LLO786344:LLQ786344 LVK786344:LVM786344 MFG786344:MFI786344 MPC786344:MPE786344 MYY786344:MZA786344 NIU786344:NIW786344 NSQ786344:NSS786344 OCM786344:OCO786344 OMI786344:OMK786344 OWE786344:OWG786344 PGA786344:PGC786344 PPW786344:PPY786344 PZS786344:PZU786344 QJO786344:QJQ786344 QTK786344:QTM786344 RDG786344:RDI786344 RNC786344:RNE786344 RWY786344:RXA786344 SGU786344:SGW786344 SQQ786344:SQS786344 TAM786344:TAO786344 TKI786344:TKK786344 TUE786344:TUG786344 UEA786344:UEC786344 UNW786344:UNY786344 UXS786344:UXU786344 VHO786344:VHQ786344 VRK786344:VRM786344 WBG786344:WBI786344 WLC786344:WLE786344 WUY786344:WVA786344 E851880:G851880 IM851880:IO851880 SI851880:SK851880 ACE851880:ACG851880 AMA851880:AMC851880 AVW851880:AVY851880 BFS851880:BFU851880 BPO851880:BPQ851880 BZK851880:BZM851880 CJG851880:CJI851880 CTC851880:CTE851880 DCY851880:DDA851880 DMU851880:DMW851880 DWQ851880:DWS851880 EGM851880:EGO851880 EQI851880:EQK851880 FAE851880:FAG851880 FKA851880:FKC851880 FTW851880:FTY851880 GDS851880:GDU851880 GNO851880:GNQ851880 GXK851880:GXM851880 HHG851880:HHI851880 HRC851880:HRE851880 IAY851880:IBA851880 IKU851880:IKW851880 IUQ851880:IUS851880 JEM851880:JEO851880 JOI851880:JOK851880 JYE851880:JYG851880 KIA851880:KIC851880 KRW851880:KRY851880 LBS851880:LBU851880 LLO851880:LLQ851880 LVK851880:LVM851880 MFG851880:MFI851880 MPC851880:MPE851880 MYY851880:MZA851880 NIU851880:NIW851880 NSQ851880:NSS851880 OCM851880:OCO851880 OMI851880:OMK851880 OWE851880:OWG851880 PGA851880:PGC851880 PPW851880:PPY851880 PZS851880:PZU851880 QJO851880:QJQ851880 QTK851880:QTM851880 RDG851880:RDI851880 RNC851880:RNE851880 RWY851880:RXA851880 SGU851880:SGW851880 SQQ851880:SQS851880 TAM851880:TAO851880 TKI851880:TKK851880 TUE851880:TUG851880 UEA851880:UEC851880 UNW851880:UNY851880 UXS851880:UXU851880 VHO851880:VHQ851880 VRK851880:VRM851880 WBG851880:WBI851880 WLC851880:WLE851880 WUY851880:WVA851880 E917416:G917416 IM917416:IO917416 SI917416:SK917416 ACE917416:ACG917416 AMA917416:AMC917416 AVW917416:AVY917416 BFS917416:BFU917416 BPO917416:BPQ917416 BZK917416:BZM917416 CJG917416:CJI917416 CTC917416:CTE917416 DCY917416:DDA917416 DMU917416:DMW917416 DWQ917416:DWS917416 EGM917416:EGO917416 EQI917416:EQK917416 FAE917416:FAG917416 FKA917416:FKC917416 FTW917416:FTY917416 GDS917416:GDU917416 GNO917416:GNQ917416 GXK917416:GXM917416 HHG917416:HHI917416 HRC917416:HRE917416 IAY917416:IBA917416 IKU917416:IKW917416 IUQ917416:IUS917416 JEM917416:JEO917416 JOI917416:JOK917416 JYE917416:JYG917416 KIA917416:KIC917416 KRW917416:KRY917416 LBS917416:LBU917416 LLO917416:LLQ917416 LVK917416:LVM917416 MFG917416:MFI917416 MPC917416:MPE917416 MYY917416:MZA917416 NIU917416:NIW917416 NSQ917416:NSS917416 OCM917416:OCO917416 OMI917416:OMK917416 OWE917416:OWG917416 PGA917416:PGC917416 PPW917416:PPY917416 PZS917416:PZU917416 QJO917416:QJQ917416 QTK917416:QTM917416 RDG917416:RDI917416 RNC917416:RNE917416 RWY917416:RXA917416 SGU917416:SGW917416 SQQ917416:SQS917416 TAM917416:TAO917416 TKI917416:TKK917416 TUE917416:TUG917416 UEA917416:UEC917416 UNW917416:UNY917416 UXS917416:UXU917416 VHO917416:VHQ917416 VRK917416:VRM917416 WBG917416:WBI917416 WLC917416:WLE917416 WUY917416:WVA917416 E982952:G982952 IM982952:IO982952 SI982952:SK982952 ACE982952:ACG982952 AMA982952:AMC982952 AVW982952:AVY982952 BFS982952:BFU982952 BPO982952:BPQ982952 BZK982952:BZM982952 CJG982952:CJI982952 CTC982952:CTE982952 DCY982952:DDA982952 DMU982952:DMW982952 DWQ982952:DWS982952 EGM982952:EGO982952 EQI982952:EQK982952 FAE982952:FAG982952 FKA982952:FKC982952 FTW982952:FTY982952 GDS982952:GDU982952 GNO982952:GNQ982952 GXK982952:GXM982952 HHG982952:HHI982952 HRC982952:HRE982952 IAY982952:IBA982952 IKU982952:IKW982952 IUQ982952:IUS982952 JEM982952:JEO982952 JOI982952:JOK982952 JYE982952:JYG982952 KIA982952:KIC982952 KRW982952:KRY982952 LBS982952:LBU982952 LLO982952:LLQ982952 LVK982952:LVM982952 MFG982952:MFI982952 MPC982952:MPE982952 MYY982952:MZA982952 NIU982952:NIW982952 NSQ982952:NSS982952 OCM982952:OCO982952 OMI982952:OMK982952 OWE982952:OWG982952 PGA982952:PGC982952 PPW982952:PPY982952 PZS982952:PZU982952 QJO982952:QJQ982952 QTK982952:QTM982952 RDG982952:RDI982952 RNC982952:RNE982952 RWY982952:RXA982952 SGU982952:SGW982952 SQQ982952:SQS982952 TAM982952:TAO982952 TKI982952:TKK982952 TUE982952:TUG982952 UEA982952:UEC982952 UNW982952:UNY982952 UXS982952:UXU982952 VHO982952:VHQ982952 VRK982952:VRM982952 WBG982952:WBI982952 WLC982952:WLE982952 WUY982952:WVA982952 E65504:G65504 IM65504:IO65504 SI65504:SK65504 ACE65504:ACG65504 AMA65504:AMC65504 AVW65504:AVY65504 BFS65504:BFU65504 BPO65504:BPQ65504 BZK65504:BZM65504 CJG65504:CJI65504 CTC65504:CTE65504 DCY65504:DDA65504 DMU65504:DMW65504 DWQ65504:DWS65504 EGM65504:EGO65504 EQI65504:EQK65504 FAE65504:FAG65504 FKA65504:FKC65504 FTW65504:FTY65504 GDS65504:GDU65504 GNO65504:GNQ65504 GXK65504:GXM65504 HHG65504:HHI65504 HRC65504:HRE65504 IAY65504:IBA65504 IKU65504:IKW65504 IUQ65504:IUS65504 JEM65504:JEO65504 JOI65504:JOK65504 JYE65504:JYG65504 KIA65504:KIC65504 KRW65504:KRY65504 LBS65504:LBU65504 LLO65504:LLQ65504 LVK65504:LVM65504 MFG65504:MFI65504 MPC65504:MPE65504 MYY65504:MZA65504 NIU65504:NIW65504 NSQ65504:NSS65504 OCM65504:OCO65504 OMI65504:OMK65504 OWE65504:OWG65504 PGA65504:PGC65504 PPW65504:PPY65504 PZS65504:PZU65504 QJO65504:QJQ65504 QTK65504:QTM65504 RDG65504:RDI65504 RNC65504:RNE65504 RWY65504:RXA65504 SGU65504:SGW65504 SQQ65504:SQS65504 TAM65504:TAO65504 TKI65504:TKK65504 TUE65504:TUG65504 UEA65504:UEC65504 UNW65504:UNY65504 UXS65504:UXU65504 VHO65504:VHQ65504 VRK65504:VRM65504 WBG65504:WBI65504 WLC65504:WLE65504 WUY65504:WVA65504 E131040:G131040 IM131040:IO131040 SI131040:SK131040 ACE131040:ACG131040 AMA131040:AMC131040 AVW131040:AVY131040 BFS131040:BFU131040 BPO131040:BPQ131040 BZK131040:BZM131040 CJG131040:CJI131040 CTC131040:CTE131040 DCY131040:DDA131040 DMU131040:DMW131040 DWQ131040:DWS131040 EGM131040:EGO131040 EQI131040:EQK131040 FAE131040:FAG131040 FKA131040:FKC131040 FTW131040:FTY131040 GDS131040:GDU131040 GNO131040:GNQ131040 GXK131040:GXM131040 HHG131040:HHI131040 HRC131040:HRE131040 IAY131040:IBA131040 IKU131040:IKW131040 IUQ131040:IUS131040 JEM131040:JEO131040 JOI131040:JOK131040 JYE131040:JYG131040 KIA131040:KIC131040 KRW131040:KRY131040 LBS131040:LBU131040 LLO131040:LLQ131040 LVK131040:LVM131040 MFG131040:MFI131040 MPC131040:MPE131040 MYY131040:MZA131040 NIU131040:NIW131040 NSQ131040:NSS131040 OCM131040:OCO131040 OMI131040:OMK131040 OWE131040:OWG131040 PGA131040:PGC131040 PPW131040:PPY131040 PZS131040:PZU131040 QJO131040:QJQ131040 QTK131040:QTM131040 RDG131040:RDI131040 RNC131040:RNE131040 RWY131040:RXA131040 SGU131040:SGW131040 SQQ131040:SQS131040 TAM131040:TAO131040 TKI131040:TKK131040 TUE131040:TUG131040 UEA131040:UEC131040 UNW131040:UNY131040 UXS131040:UXU131040 VHO131040:VHQ131040 VRK131040:VRM131040 WBG131040:WBI131040 WLC131040:WLE131040 WUY131040:WVA131040 E196576:G196576 IM196576:IO196576 SI196576:SK196576 ACE196576:ACG196576 AMA196576:AMC196576 AVW196576:AVY196576 BFS196576:BFU196576 BPO196576:BPQ196576 BZK196576:BZM196576 CJG196576:CJI196576 CTC196576:CTE196576 DCY196576:DDA196576 DMU196576:DMW196576 DWQ196576:DWS196576 EGM196576:EGO196576 EQI196576:EQK196576 FAE196576:FAG196576 FKA196576:FKC196576 FTW196576:FTY196576 GDS196576:GDU196576 GNO196576:GNQ196576 GXK196576:GXM196576 HHG196576:HHI196576 HRC196576:HRE196576 IAY196576:IBA196576 IKU196576:IKW196576 IUQ196576:IUS196576 JEM196576:JEO196576 JOI196576:JOK196576 JYE196576:JYG196576 KIA196576:KIC196576 KRW196576:KRY196576 LBS196576:LBU196576 LLO196576:LLQ196576 LVK196576:LVM196576 MFG196576:MFI196576 MPC196576:MPE196576 MYY196576:MZA196576 NIU196576:NIW196576 NSQ196576:NSS196576 OCM196576:OCO196576 OMI196576:OMK196576 OWE196576:OWG196576 PGA196576:PGC196576 PPW196576:PPY196576 PZS196576:PZU196576 QJO196576:QJQ196576 QTK196576:QTM196576 RDG196576:RDI196576 RNC196576:RNE196576 RWY196576:RXA196576 SGU196576:SGW196576 SQQ196576:SQS196576 TAM196576:TAO196576 TKI196576:TKK196576 TUE196576:TUG196576 UEA196576:UEC196576 UNW196576:UNY196576 UXS196576:UXU196576 VHO196576:VHQ196576 VRK196576:VRM196576 WBG196576:WBI196576 WLC196576:WLE196576 WUY196576:WVA196576 E262112:G262112 IM262112:IO262112 SI262112:SK262112 ACE262112:ACG262112 AMA262112:AMC262112 AVW262112:AVY262112 BFS262112:BFU262112 BPO262112:BPQ262112 BZK262112:BZM262112 CJG262112:CJI262112 CTC262112:CTE262112 DCY262112:DDA262112 DMU262112:DMW262112 DWQ262112:DWS262112 EGM262112:EGO262112 EQI262112:EQK262112 FAE262112:FAG262112 FKA262112:FKC262112 FTW262112:FTY262112 GDS262112:GDU262112 GNO262112:GNQ262112 GXK262112:GXM262112 HHG262112:HHI262112 HRC262112:HRE262112 IAY262112:IBA262112 IKU262112:IKW262112 IUQ262112:IUS262112 JEM262112:JEO262112 JOI262112:JOK262112 JYE262112:JYG262112 KIA262112:KIC262112 KRW262112:KRY262112 LBS262112:LBU262112 LLO262112:LLQ262112 LVK262112:LVM262112 MFG262112:MFI262112 MPC262112:MPE262112 MYY262112:MZA262112 NIU262112:NIW262112 NSQ262112:NSS262112 OCM262112:OCO262112 OMI262112:OMK262112 OWE262112:OWG262112 PGA262112:PGC262112 PPW262112:PPY262112 PZS262112:PZU262112 QJO262112:QJQ262112 QTK262112:QTM262112 RDG262112:RDI262112 RNC262112:RNE262112 RWY262112:RXA262112 SGU262112:SGW262112 SQQ262112:SQS262112 TAM262112:TAO262112 TKI262112:TKK262112 TUE262112:TUG262112 UEA262112:UEC262112 UNW262112:UNY262112 UXS262112:UXU262112 VHO262112:VHQ262112 VRK262112:VRM262112 WBG262112:WBI262112 WLC262112:WLE262112 WUY262112:WVA262112 E327648:G327648 IM327648:IO327648 SI327648:SK327648 ACE327648:ACG327648 AMA327648:AMC327648 AVW327648:AVY327648 BFS327648:BFU327648 BPO327648:BPQ327648 BZK327648:BZM327648 CJG327648:CJI327648 CTC327648:CTE327648 DCY327648:DDA327648 DMU327648:DMW327648 DWQ327648:DWS327648 EGM327648:EGO327648 EQI327648:EQK327648 FAE327648:FAG327648 FKA327648:FKC327648 FTW327648:FTY327648 GDS327648:GDU327648 GNO327648:GNQ327648 GXK327648:GXM327648 HHG327648:HHI327648 HRC327648:HRE327648 IAY327648:IBA327648 IKU327648:IKW327648 IUQ327648:IUS327648 JEM327648:JEO327648 JOI327648:JOK327648 JYE327648:JYG327648 KIA327648:KIC327648 KRW327648:KRY327648 LBS327648:LBU327648 LLO327648:LLQ327648 LVK327648:LVM327648 MFG327648:MFI327648 MPC327648:MPE327648 MYY327648:MZA327648 NIU327648:NIW327648 NSQ327648:NSS327648 OCM327648:OCO327648 OMI327648:OMK327648 OWE327648:OWG327648 PGA327648:PGC327648 PPW327648:PPY327648 PZS327648:PZU327648 QJO327648:QJQ327648 QTK327648:QTM327648 RDG327648:RDI327648 RNC327648:RNE327648 RWY327648:RXA327648 SGU327648:SGW327648 SQQ327648:SQS327648 TAM327648:TAO327648 TKI327648:TKK327648 TUE327648:TUG327648 UEA327648:UEC327648 UNW327648:UNY327648 UXS327648:UXU327648 VHO327648:VHQ327648 VRK327648:VRM327648 WBG327648:WBI327648 WLC327648:WLE327648 WUY327648:WVA327648 E393184:G393184 IM393184:IO393184 SI393184:SK393184 ACE393184:ACG393184 AMA393184:AMC393184 AVW393184:AVY393184 BFS393184:BFU393184 BPO393184:BPQ393184 BZK393184:BZM393184 CJG393184:CJI393184 CTC393184:CTE393184 DCY393184:DDA393184 DMU393184:DMW393184 DWQ393184:DWS393184 EGM393184:EGO393184 EQI393184:EQK393184 FAE393184:FAG393184 FKA393184:FKC393184 FTW393184:FTY393184 GDS393184:GDU393184 GNO393184:GNQ393184 GXK393184:GXM393184 HHG393184:HHI393184 HRC393184:HRE393184 IAY393184:IBA393184 IKU393184:IKW393184 IUQ393184:IUS393184 JEM393184:JEO393184 JOI393184:JOK393184 JYE393184:JYG393184 KIA393184:KIC393184 KRW393184:KRY393184 LBS393184:LBU393184 LLO393184:LLQ393184 LVK393184:LVM393184 MFG393184:MFI393184 MPC393184:MPE393184 MYY393184:MZA393184 NIU393184:NIW393184 NSQ393184:NSS393184 OCM393184:OCO393184 OMI393184:OMK393184 OWE393184:OWG393184 PGA393184:PGC393184 PPW393184:PPY393184 PZS393184:PZU393184 QJO393184:QJQ393184 QTK393184:QTM393184 RDG393184:RDI393184 RNC393184:RNE393184 RWY393184:RXA393184 SGU393184:SGW393184 SQQ393184:SQS393184 TAM393184:TAO393184 TKI393184:TKK393184 TUE393184:TUG393184 UEA393184:UEC393184 UNW393184:UNY393184 UXS393184:UXU393184 VHO393184:VHQ393184 VRK393184:VRM393184 WBG393184:WBI393184 WLC393184:WLE393184 WUY393184:WVA393184 E458720:G458720 IM458720:IO458720 SI458720:SK458720 ACE458720:ACG458720 AMA458720:AMC458720 AVW458720:AVY458720 BFS458720:BFU458720 BPO458720:BPQ458720 BZK458720:BZM458720 CJG458720:CJI458720 CTC458720:CTE458720 DCY458720:DDA458720 DMU458720:DMW458720 DWQ458720:DWS458720 EGM458720:EGO458720 EQI458720:EQK458720 FAE458720:FAG458720 FKA458720:FKC458720 FTW458720:FTY458720 GDS458720:GDU458720 GNO458720:GNQ458720 GXK458720:GXM458720 HHG458720:HHI458720 HRC458720:HRE458720 IAY458720:IBA458720 IKU458720:IKW458720 IUQ458720:IUS458720 JEM458720:JEO458720 JOI458720:JOK458720 JYE458720:JYG458720 KIA458720:KIC458720 KRW458720:KRY458720 LBS458720:LBU458720 LLO458720:LLQ458720 LVK458720:LVM458720 MFG458720:MFI458720 MPC458720:MPE458720 MYY458720:MZA458720 NIU458720:NIW458720 NSQ458720:NSS458720 OCM458720:OCO458720 OMI458720:OMK458720 OWE458720:OWG458720 PGA458720:PGC458720 PPW458720:PPY458720 PZS458720:PZU458720 QJO458720:QJQ458720 QTK458720:QTM458720 RDG458720:RDI458720 RNC458720:RNE458720 RWY458720:RXA458720 SGU458720:SGW458720 SQQ458720:SQS458720 TAM458720:TAO458720 TKI458720:TKK458720 TUE458720:TUG458720 UEA458720:UEC458720 UNW458720:UNY458720 UXS458720:UXU458720 VHO458720:VHQ458720 VRK458720:VRM458720 WBG458720:WBI458720 WLC458720:WLE458720 WUY458720:WVA458720 E524256:G524256 IM524256:IO524256 SI524256:SK524256 ACE524256:ACG524256 AMA524256:AMC524256 AVW524256:AVY524256 BFS524256:BFU524256 BPO524256:BPQ524256 BZK524256:BZM524256 CJG524256:CJI524256 CTC524256:CTE524256 DCY524256:DDA524256 DMU524256:DMW524256 DWQ524256:DWS524256 EGM524256:EGO524256 EQI524256:EQK524256 FAE524256:FAG524256 FKA524256:FKC524256 FTW524256:FTY524256 GDS524256:GDU524256 GNO524256:GNQ524256 GXK524256:GXM524256 HHG524256:HHI524256 HRC524256:HRE524256 IAY524256:IBA524256 IKU524256:IKW524256 IUQ524256:IUS524256 JEM524256:JEO524256 JOI524256:JOK524256 JYE524256:JYG524256 KIA524256:KIC524256 KRW524256:KRY524256 LBS524256:LBU524256 LLO524256:LLQ524256 LVK524256:LVM524256 MFG524256:MFI524256 MPC524256:MPE524256 MYY524256:MZA524256 NIU524256:NIW524256 NSQ524256:NSS524256 OCM524256:OCO524256 OMI524256:OMK524256 OWE524256:OWG524256 PGA524256:PGC524256 PPW524256:PPY524256 PZS524256:PZU524256 QJO524256:QJQ524256 QTK524256:QTM524256 RDG524256:RDI524256 RNC524256:RNE524256 RWY524256:RXA524256 SGU524256:SGW524256 SQQ524256:SQS524256 TAM524256:TAO524256 TKI524256:TKK524256 TUE524256:TUG524256 UEA524256:UEC524256 UNW524256:UNY524256 UXS524256:UXU524256 VHO524256:VHQ524256 VRK524256:VRM524256 WBG524256:WBI524256 WLC524256:WLE524256 WUY524256:WVA524256 E589792:G589792 IM589792:IO589792 SI589792:SK589792 ACE589792:ACG589792 AMA589792:AMC589792 AVW589792:AVY589792 BFS589792:BFU589792 BPO589792:BPQ589792 BZK589792:BZM589792 CJG589792:CJI589792 CTC589792:CTE589792 DCY589792:DDA589792 DMU589792:DMW589792 DWQ589792:DWS589792 EGM589792:EGO589792 EQI589792:EQK589792 FAE589792:FAG589792 FKA589792:FKC589792 FTW589792:FTY589792 GDS589792:GDU589792 GNO589792:GNQ589792 GXK589792:GXM589792 HHG589792:HHI589792 HRC589792:HRE589792 IAY589792:IBA589792 IKU589792:IKW589792 IUQ589792:IUS589792 JEM589792:JEO589792 JOI589792:JOK589792 JYE589792:JYG589792 KIA589792:KIC589792 KRW589792:KRY589792 LBS589792:LBU589792 LLO589792:LLQ589792 LVK589792:LVM589792 MFG589792:MFI589792 MPC589792:MPE589792 MYY589792:MZA589792 NIU589792:NIW589792 NSQ589792:NSS589792 OCM589792:OCO589792 OMI589792:OMK589792 OWE589792:OWG589792 PGA589792:PGC589792 PPW589792:PPY589792 PZS589792:PZU589792 QJO589792:QJQ589792 QTK589792:QTM589792 RDG589792:RDI589792 RNC589792:RNE589792 RWY589792:RXA589792 SGU589792:SGW589792 SQQ589792:SQS589792 TAM589792:TAO589792 TKI589792:TKK589792 TUE589792:TUG589792 UEA589792:UEC589792 UNW589792:UNY589792 UXS589792:UXU589792 VHO589792:VHQ589792 VRK589792:VRM589792 WBG589792:WBI589792 WLC589792:WLE589792 WUY589792:WVA589792 E655328:G655328 IM655328:IO655328 SI655328:SK655328 ACE655328:ACG655328 AMA655328:AMC655328 AVW655328:AVY655328 BFS655328:BFU655328 BPO655328:BPQ655328 BZK655328:BZM655328 CJG655328:CJI655328 CTC655328:CTE655328 DCY655328:DDA655328 DMU655328:DMW655328 DWQ655328:DWS655328 EGM655328:EGO655328 EQI655328:EQK655328 FAE655328:FAG655328 FKA655328:FKC655328 FTW655328:FTY655328 GDS655328:GDU655328 GNO655328:GNQ655328 GXK655328:GXM655328 HHG655328:HHI655328 HRC655328:HRE655328 IAY655328:IBA655328 IKU655328:IKW655328 IUQ655328:IUS655328 JEM655328:JEO655328 JOI655328:JOK655328 JYE655328:JYG655328 KIA655328:KIC655328 KRW655328:KRY655328 LBS655328:LBU655328 LLO655328:LLQ655328 LVK655328:LVM655328 MFG655328:MFI655328 MPC655328:MPE655328 MYY655328:MZA655328 NIU655328:NIW655328 NSQ655328:NSS655328 OCM655328:OCO655328 OMI655328:OMK655328 OWE655328:OWG655328 PGA655328:PGC655328 PPW655328:PPY655328 PZS655328:PZU655328 QJO655328:QJQ655328 QTK655328:QTM655328 RDG655328:RDI655328 RNC655328:RNE655328 RWY655328:RXA655328 SGU655328:SGW655328 SQQ655328:SQS655328 TAM655328:TAO655328 TKI655328:TKK655328 TUE655328:TUG655328 UEA655328:UEC655328 UNW655328:UNY655328 UXS655328:UXU655328 VHO655328:VHQ655328 VRK655328:VRM655328 WBG655328:WBI655328 WLC655328:WLE655328 WUY655328:WVA655328 E720864:G720864 IM720864:IO720864 SI720864:SK720864 ACE720864:ACG720864 AMA720864:AMC720864 AVW720864:AVY720864 BFS720864:BFU720864 BPO720864:BPQ720864 BZK720864:BZM720864 CJG720864:CJI720864 CTC720864:CTE720864 DCY720864:DDA720864 DMU720864:DMW720864 DWQ720864:DWS720864 EGM720864:EGO720864 EQI720864:EQK720864 FAE720864:FAG720864 FKA720864:FKC720864 FTW720864:FTY720864 GDS720864:GDU720864 GNO720864:GNQ720864 GXK720864:GXM720864 HHG720864:HHI720864 HRC720864:HRE720864 IAY720864:IBA720864 IKU720864:IKW720864 IUQ720864:IUS720864 JEM720864:JEO720864 JOI720864:JOK720864 JYE720864:JYG720864 KIA720864:KIC720864 KRW720864:KRY720864 LBS720864:LBU720864 LLO720864:LLQ720864 LVK720864:LVM720864 MFG720864:MFI720864 MPC720864:MPE720864 MYY720864:MZA720864 NIU720864:NIW720864 NSQ720864:NSS720864 OCM720864:OCO720864 OMI720864:OMK720864 OWE720864:OWG720864 PGA720864:PGC720864 PPW720864:PPY720864 PZS720864:PZU720864 QJO720864:QJQ720864 QTK720864:QTM720864 RDG720864:RDI720864 RNC720864:RNE720864 RWY720864:RXA720864 SGU720864:SGW720864 SQQ720864:SQS720864 TAM720864:TAO720864 TKI720864:TKK720864 TUE720864:TUG720864 UEA720864:UEC720864 UNW720864:UNY720864 UXS720864:UXU720864 VHO720864:VHQ720864 VRK720864:VRM720864 WBG720864:WBI720864 WLC720864:WLE720864 WUY720864:WVA720864 E786400:G786400 IM786400:IO786400 SI786400:SK786400 ACE786400:ACG786400 AMA786400:AMC786400 AVW786400:AVY786400 BFS786400:BFU786400 BPO786400:BPQ786400 BZK786400:BZM786400 CJG786400:CJI786400 CTC786400:CTE786400 DCY786400:DDA786400 DMU786400:DMW786400 DWQ786400:DWS786400 EGM786400:EGO786400 EQI786400:EQK786400 FAE786400:FAG786400 FKA786400:FKC786400 FTW786400:FTY786400 GDS786400:GDU786400 GNO786400:GNQ786400 GXK786400:GXM786400 HHG786400:HHI786400 HRC786400:HRE786400 IAY786400:IBA786400 IKU786400:IKW786400 IUQ786400:IUS786400 JEM786400:JEO786400 JOI786400:JOK786400 JYE786400:JYG786400 KIA786400:KIC786400 KRW786400:KRY786400 LBS786400:LBU786400 LLO786400:LLQ786400 LVK786400:LVM786400 MFG786400:MFI786400 MPC786400:MPE786400 MYY786400:MZA786400 NIU786400:NIW786400 NSQ786400:NSS786400 OCM786400:OCO786400 OMI786400:OMK786400 OWE786400:OWG786400 PGA786400:PGC786400 PPW786400:PPY786400 PZS786400:PZU786400 QJO786400:QJQ786400 QTK786400:QTM786400 RDG786400:RDI786400 RNC786400:RNE786400 RWY786400:RXA786400 SGU786400:SGW786400 SQQ786400:SQS786400 TAM786400:TAO786400 TKI786400:TKK786400 TUE786400:TUG786400 UEA786400:UEC786400 UNW786400:UNY786400 UXS786400:UXU786400 VHO786400:VHQ786400 VRK786400:VRM786400 WBG786400:WBI786400 WLC786400:WLE786400 WUY786400:WVA786400 E851936:G851936 IM851936:IO851936 SI851936:SK851936 ACE851936:ACG851936 AMA851936:AMC851936 AVW851936:AVY851936 BFS851936:BFU851936 BPO851936:BPQ851936 BZK851936:BZM851936 CJG851936:CJI851936 CTC851936:CTE851936 DCY851936:DDA851936 DMU851936:DMW851936 DWQ851936:DWS851936 EGM851936:EGO851936 EQI851936:EQK851936 FAE851936:FAG851936 FKA851936:FKC851936 FTW851936:FTY851936 GDS851936:GDU851936 GNO851936:GNQ851936 GXK851936:GXM851936 HHG851936:HHI851936 HRC851936:HRE851936 IAY851936:IBA851936 IKU851936:IKW851936 IUQ851936:IUS851936 JEM851936:JEO851936 JOI851936:JOK851936 JYE851936:JYG851936 KIA851936:KIC851936 KRW851936:KRY851936 LBS851936:LBU851936 LLO851936:LLQ851936 LVK851936:LVM851936 MFG851936:MFI851936 MPC851936:MPE851936 MYY851936:MZA851936 NIU851936:NIW851936 NSQ851936:NSS851936 OCM851936:OCO851936 OMI851936:OMK851936 OWE851936:OWG851936 PGA851936:PGC851936 PPW851936:PPY851936 PZS851936:PZU851936 QJO851936:QJQ851936 QTK851936:QTM851936 RDG851936:RDI851936 RNC851936:RNE851936 RWY851936:RXA851936 SGU851936:SGW851936 SQQ851936:SQS851936 TAM851936:TAO851936 TKI851936:TKK851936 TUE851936:TUG851936 UEA851936:UEC851936 UNW851936:UNY851936 UXS851936:UXU851936 VHO851936:VHQ851936 VRK851936:VRM851936 WBG851936:WBI851936 WLC851936:WLE851936 WUY851936:WVA851936 E917472:G917472 IM917472:IO917472 SI917472:SK917472 ACE917472:ACG917472 AMA917472:AMC917472 AVW917472:AVY917472 BFS917472:BFU917472 BPO917472:BPQ917472 BZK917472:BZM917472 CJG917472:CJI917472 CTC917472:CTE917472 DCY917472:DDA917472 DMU917472:DMW917472 DWQ917472:DWS917472 EGM917472:EGO917472 EQI917472:EQK917472 FAE917472:FAG917472 FKA917472:FKC917472 FTW917472:FTY917472 GDS917472:GDU917472 GNO917472:GNQ917472 GXK917472:GXM917472 HHG917472:HHI917472 HRC917472:HRE917472 IAY917472:IBA917472 IKU917472:IKW917472 IUQ917472:IUS917472 JEM917472:JEO917472 JOI917472:JOK917472 JYE917472:JYG917472 KIA917472:KIC917472 KRW917472:KRY917472 LBS917472:LBU917472 LLO917472:LLQ917472 LVK917472:LVM917472 MFG917472:MFI917472 MPC917472:MPE917472 MYY917472:MZA917472 NIU917472:NIW917472 NSQ917472:NSS917472 OCM917472:OCO917472 OMI917472:OMK917472 OWE917472:OWG917472 PGA917472:PGC917472 PPW917472:PPY917472 PZS917472:PZU917472 QJO917472:QJQ917472 QTK917472:QTM917472 RDG917472:RDI917472 RNC917472:RNE917472 RWY917472:RXA917472 SGU917472:SGW917472 SQQ917472:SQS917472 TAM917472:TAO917472 TKI917472:TKK917472 TUE917472:TUG917472 UEA917472:UEC917472 UNW917472:UNY917472 UXS917472:UXU917472 VHO917472:VHQ917472 VRK917472:VRM917472 WBG917472:WBI917472 WLC917472:WLE917472 WUY917472:WVA917472 E983008:G983008 IM983008:IO983008 SI983008:SK983008 ACE983008:ACG983008 AMA983008:AMC983008 AVW983008:AVY983008 BFS983008:BFU983008 BPO983008:BPQ983008 BZK983008:BZM983008 CJG983008:CJI983008 CTC983008:CTE983008 DCY983008:DDA983008 DMU983008:DMW983008 DWQ983008:DWS983008 EGM983008:EGO983008 EQI983008:EQK983008 FAE983008:FAG983008 FKA983008:FKC983008 FTW983008:FTY983008 GDS983008:GDU983008 GNO983008:GNQ983008 GXK983008:GXM983008 HHG983008:HHI983008 HRC983008:HRE983008 IAY983008:IBA983008 IKU983008:IKW983008 IUQ983008:IUS983008 JEM983008:JEO983008 JOI983008:JOK983008 JYE983008:JYG983008 KIA983008:KIC983008 KRW983008:KRY983008 LBS983008:LBU983008 LLO983008:LLQ983008 LVK983008:LVM983008 MFG983008:MFI983008 MPC983008:MPE983008 MYY983008:MZA983008 NIU983008:NIW983008 NSQ983008:NSS983008 OCM983008:OCO983008 OMI983008:OMK983008 OWE983008:OWG983008 PGA983008:PGC983008 PPW983008:PPY983008 PZS983008:PZU983008 QJO983008:QJQ983008 QTK983008:QTM983008 RDG983008:RDI983008 RNC983008:RNE983008 RWY983008:RXA983008 SGU983008:SGW983008 SQQ983008:SQS983008 TAM983008:TAO983008 TKI983008:TKK983008 TUE983008:TUG983008 UEA983008:UEC983008 UNW983008:UNY983008 UXS983008:UXU983008 VHO983008:VHQ983008 VRK983008:VRM983008 WBG983008:WBI983008 WLC983008:WLE983008 WUY983008:WVA983008" xr:uid="{00000000-0002-0000-0000-000001000000}">
      <formula1>3</formula1>
    </dataValidation>
    <dataValidation type="textLength" operator="equal" allowBlank="1" showInputMessage="1" showErrorMessage="1" sqref="B9:F10 B65388:F65389 IJ65388:IN65389 SF65388:SJ65389 ACB65388:ACF65389 ALX65388:AMB65389 AVT65388:AVX65389 BFP65388:BFT65389 BPL65388:BPP65389 BZH65388:BZL65389 CJD65388:CJH65389 CSZ65388:CTD65389 DCV65388:DCZ65389 DMR65388:DMV65389 DWN65388:DWR65389 EGJ65388:EGN65389 EQF65388:EQJ65389 FAB65388:FAF65389 FJX65388:FKB65389 FTT65388:FTX65389 GDP65388:GDT65389 GNL65388:GNP65389 GXH65388:GXL65389 HHD65388:HHH65389 HQZ65388:HRD65389 IAV65388:IAZ65389 IKR65388:IKV65389 IUN65388:IUR65389 JEJ65388:JEN65389 JOF65388:JOJ65389 JYB65388:JYF65389 KHX65388:KIB65389 KRT65388:KRX65389 LBP65388:LBT65389 LLL65388:LLP65389 LVH65388:LVL65389 MFD65388:MFH65389 MOZ65388:MPD65389 MYV65388:MYZ65389 NIR65388:NIV65389 NSN65388:NSR65389 OCJ65388:OCN65389 OMF65388:OMJ65389 OWB65388:OWF65389 PFX65388:PGB65389 PPT65388:PPX65389 PZP65388:PZT65389 QJL65388:QJP65389 QTH65388:QTL65389 RDD65388:RDH65389 RMZ65388:RND65389 RWV65388:RWZ65389 SGR65388:SGV65389 SQN65388:SQR65389 TAJ65388:TAN65389 TKF65388:TKJ65389 TUB65388:TUF65389 UDX65388:UEB65389 UNT65388:UNX65389 UXP65388:UXT65389 VHL65388:VHP65389 VRH65388:VRL65389 WBD65388:WBH65389 WKZ65388:WLD65389 WUV65388:WUZ65389 B130924:F130925 IJ130924:IN130925 SF130924:SJ130925 ACB130924:ACF130925 ALX130924:AMB130925 AVT130924:AVX130925 BFP130924:BFT130925 BPL130924:BPP130925 BZH130924:BZL130925 CJD130924:CJH130925 CSZ130924:CTD130925 DCV130924:DCZ130925 DMR130924:DMV130925 DWN130924:DWR130925 EGJ130924:EGN130925 EQF130924:EQJ130925 FAB130924:FAF130925 FJX130924:FKB130925 FTT130924:FTX130925 GDP130924:GDT130925 GNL130924:GNP130925 GXH130924:GXL130925 HHD130924:HHH130925 HQZ130924:HRD130925 IAV130924:IAZ130925 IKR130924:IKV130925 IUN130924:IUR130925 JEJ130924:JEN130925 JOF130924:JOJ130925 JYB130924:JYF130925 KHX130924:KIB130925 KRT130924:KRX130925 LBP130924:LBT130925 LLL130924:LLP130925 LVH130924:LVL130925 MFD130924:MFH130925 MOZ130924:MPD130925 MYV130924:MYZ130925 NIR130924:NIV130925 NSN130924:NSR130925 OCJ130924:OCN130925 OMF130924:OMJ130925 OWB130924:OWF130925 PFX130924:PGB130925 PPT130924:PPX130925 PZP130924:PZT130925 QJL130924:QJP130925 QTH130924:QTL130925 RDD130924:RDH130925 RMZ130924:RND130925 RWV130924:RWZ130925 SGR130924:SGV130925 SQN130924:SQR130925 TAJ130924:TAN130925 TKF130924:TKJ130925 TUB130924:TUF130925 UDX130924:UEB130925 UNT130924:UNX130925 UXP130924:UXT130925 VHL130924:VHP130925 VRH130924:VRL130925 WBD130924:WBH130925 WKZ130924:WLD130925 WUV130924:WUZ130925 B196460:F196461 IJ196460:IN196461 SF196460:SJ196461 ACB196460:ACF196461 ALX196460:AMB196461 AVT196460:AVX196461 BFP196460:BFT196461 BPL196460:BPP196461 BZH196460:BZL196461 CJD196460:CJH196461 CSZ196460:CTD196461 DCV196460:DCZ196461 DMR196460:DMV196461 DWN196460:DWR196461 EGJ196460:EGN196461 EQF196460:EQJ196461 FAB196460:FAF196461 FJX196460:FKB196461 FTT196460:FTX196461 GDP196460:GDT196461 GNL196460:GNP196461 GXH196460:GXL196461 HHD196460:HHH196461 HQZ196460:HRD196461 IAV196460:IAZ196461 IKR196460:IKV196461 IUN196460:IUR196461 JEJ196460:JEN196461 JOF196460:JOJ196461 JYB196460:JYF196461 KHX196460:KIB196461 KRT196460:KRX196461 LBP196460:LBT196461 LLL196460:LLP196461 LVH196460:LVL196461 MFD196460:MFH196461 MOZ196460:MPD196461 MYV196460:MYZ196461 NIR196460:NIV196461 NSN196460:NSR196461 OCJ196460:OCN196461 OMF196460:OMJ196461 OWB196460:OWF196461 PFX196460:PGB196461 PPT196460:PPX196461 PZP196460:PZT196461 QJL196460:QJP196461 QTH196460:QTL196461 RDD196460:RDH196461 RMZ196460:RND196461 RWV196460:RWZ196461 SGR196460:SGV196461 SQN196460:SQR196461 TAJ196460:TAN196461 TKF196460:TKJ196461 TUB196460:TUF196461 UDX196460:UEB196461 UNT196460:UNX196461 UXP196460:UXT196461 VHL196460:VHP196461 VRH196460:VRL196461 WBD196460:WBH196461 WKZ196460:WLD196461 WUV196460:WUZ196461 B261996:F261997 IJ261996:IN261997 SF261996:SJ261997 ACB261996:ACF261997 ALX261996:AMB261997 AVT261996:AVX261997 BFP261996:BFT261997 BPL261996:BPP261997 BZH261996:BZL261997 CJD261996:CJH261997 CSZ261996:CTD261997 DCV261996:DCZ261997 DMR261996:DMV261997 DWN261996:DWR261997 EGJ261996:EGN261997 EQF261996:EQJ261997 FAB261996:FAF261997 FJX261996:FKB261997 FTT261996:FTX261997 GDP261996:GDT261997 GNL261996:GNP261997 GXH261996:GXL261997 HHD261996:HHH261997 HQZ261996:HRD261997 IAV261996:IAZ261997 IKR261996:IKV261997 IUN261996:IUR261997 JEJ261996:JEN261997 JOF261996:JOJ261997 JYB261996:JYF261997 KHX261996:KIB261997 KRT261996:KRX261997 LBP261996:LBT261997 LLL261996:LLP261997 LVH261996:LVL261997 MFD261996:MFH261997 MOZ261996:MPD261997 MYV261996:MYZ261997 NIR261996:NIV261997 NSN261996:NSR261997 OCJ261996:OCN261997 OMF261996:OMJ261997 OWB261996:OWF261997 PFX261996:PGB261997 PPT261996:PPX261997 PZP261996:PZT261997 QJL261996:QJP261997 QTH261996:QTL261997 RDD261996:RDH261997 RMZ261996:RND261997 RWV261996:RWZ261997 SGR261996:SGV261997 SQN261996:SQR261997 TAJ261996:TAN261997 TKF261996:TKJ261997 TUB261996:TUF261997 UDX261996:UEB261997 UNT261996:UNX261997 UXP261996:UXT261997 VHL261996:VHP261997 VRH261996:VRL261997 WBD261996:WBH261997 WKZ261996:WLD261997 WUV261996:WUZ261997 B327532:F327533 IJ327532:IN327533 SF327532:SJ327533 ACB327532:ACF327533 ALX327532:AMB327533 AVT327532:AVX327533 BFP327532:BFT327533 BPL327532:BPP327533 BZH327532:BZL327533 CJD327532:CJH327533 CSZ327532:CTD327533 DCV327532:DCZ327533 DMR327532:DMV327533 DWN327532:DWR327533 EGJ327532:EGN327533 EQF327532:EQJ327533 FAB327532:FAF327533 FJX327532:FKB327533 FTT327532:FTX327533 GDP327532:GDT327533 GNL327532:GNP327533 GXH327532:GXL327533 HHD327532:HHH327533 HQZ327532:HRD327533 IAV327532:IAZ327533 IKR327532:IKV327533 IUN327532:IUR327533 JEJ327532:JEN327533 JOF327532:JOJ327533 JYB327532:JYF327533 KHX327532:KIB327533 KRT327532:KRX327533 LBP327532:LBT327533 LLL327532:LLP327533 LVH327532:LVL327533 MFD327532:MFH327533 MOZ327532:MPD327533 MYV327532:MYZ327533 NIR327532:NIV327533 NSN327532:NSR327533 OCJ327532:OCN327533 OMF327532:OMJ327533 OWB327532:OWF327533 PFX327532:PGB327533 PPT327532:PPX327533 PZP327532:PZT327533 QJL327532:QJP327533 QTH327532:QTL327533 RDD327532:RDH327533 RMZ327532:RND327533 RWV327532:RWZ327533 SGR327532:SGV327533 SQN327532:SQR327533 TAJ327532:TAN327533 TKF327532:TKJ327533 TUB327532:TUF327533 UDX327532:UEB327533 UNT327532:UNX327533 UXP327532:UXT327533 VHL327532:VHP327533 VRH327532:VRL327533 WBD327532:WBH327533 WKZ327532:WLD327533 WUV327532:WUZ327533 B393068:F393069 IJ393068:IN393069 SF393068:SJ393069 ACB393068:ACF393069 ALX393068:AMB393069 AVT393068:AVX393069 BFP393068:BFT393069 BPL393068:BPP393069 BZH393068:BZL393069 CJD393068:CJH393069 CSZ393068:CTD393069 DCV393068:DCZ393069 DMR393068:DMV393069 DWN393068:DWR393069 EGJ393068:EGN393069 EQF393068:EQJ393069 FAB393068:FAF393069 FJX393068:FKB393069 FTT393068:FTX393069 GDP393068:GDT393069 GNL393068:GNP393069 GXH393068:GXL393069 HHD393068:HHH393069 HQZ393068:HRD393069 IAV393068:IAZ393069 IKR393068:IKV393069 IUN393068:IUR393069 JEJ393068:JEN393069 JOF393068:JOJ393069 JYB393068:JYF393069 KHX393068:KIB393069 KRT393068:KRX393069 LBP393068:LBT393069 LLL393068:LLP393069 LVH393068:LVL393069 MFD393068:MFH393069 MOZ393068:MPD393069 MYV393068:MYZ393069 NIR393068:NIV393069 NSN393068:NSR393069 OCJ393068:OCN393069 OMF393068:OMJ393069 OWB393068:OWF393069 PFX393068:PGB393069 PPT393068:PPX393069 PZP393068:PZT393069 QJL393068:QJP393069 QTH393068:QTL393069 RDD393068:RDH393069 RMZ393068:RND393069 RWV393068:RWZ393069 SGR393068:SGV393069 SQN393068:SQR393069 TAJ393068:TAN393069 TKF393068:TKJ393069 TUB393068:TUF393069 UDX393068:UEB393069 UNT393068:UNX393069 UXP393068:UXT393069 VHL393068:VHP393069 VRH393068:VRL393069 WBD393068:WBH393069 WKZ393068:WLD393069 WUV393068:WUZ393069 B458604:F458605 IJ458604:IN458605 SF458604:SJ458605 ACB458604:ACF458605 ALX458604:AMB458605 AVT458604:AVX458605 BFP458604:BFT458605 BPL458604:BPP458605 BZH458604:BZL458605 CJD458604:CJH458605 CSZ458604:CTD458605 DCV458604:DCZ458605 DMR458604:DMV458605 DWN458604:DWR458605 EGJ458604:EGN458605 EQF458604:EQJ458605 FAB458604:FAF458605 FJX458604:FKB458605 FTT458604:FTX458605 GDP458604:GDT458605 GNL458604:GNP458605 GXH458604:GXL458605 HHD458604:HHH458605 HQZ458604:HRD458605 IAV458604:IAZ458605 IKR458604:IKV458605 IUN458604:IUR458605 JEJ458604:JEN458605 JOF458604:JOJ458605 JYB458604:JYF458605 KHX458604:KIB458605 KRT458604:KRX458605 LBP458604:LBT458605 LLL458604:LLP458605 LVH458604:LVL458605 MFD458604:MFH458605 MOZ458604:MPD458605 MYV458604:MYZ458605 NIR458604:NIV458605 NSN458604:NSR458605 OCJ458604:OCN458605 OMF458604:OMJ458605 OWB458604:OWF458605 PFX458604:PGB458605 PPT458604:PPX458605 PZP458604:PZT458605 QJL458604:QJP458605 QTH458604:QTL458605 RDD458604:RDH458605 RMZ458604:RND458605 RWV458604:RWZ458605 SGR458604:SGV458605 SQN458604:SQR458605 TAJ458604:TAN458605 TKF458604:TKJ458605 TUB458604:TUF458605 UDX458604:UEB458605 UNT458604:UNX458605 UXP458604:UXT458605 VHL458604:VHP458605 VRH458604:VRL458605 WBD458604:WBH458605 WKZ458604:WLD458605 WUV458604:WUZ458605 B524140:F524141 IJ524140:IN524141 SF524140:SJ524141 ACB524140:ACF524141 ALX524140:AMB524141 AVT524140:AVX524141 BFP524140:BFT524141 BPL524140:BPP524141 BZH524140:BZL524141 CJD524140:CJH524141 CSZ524140:CTD524141 DCV524140:DCZ524141 DMR524140:DMV524141 DWN524140:DWR524141 EGJ524140:EGN524141 EQF524140:EQJ524141 FAB524140:FAF524141 FJX524140:FKB524141 FTT524140:FTX524141 GDP524140:GDT524141 GNL524140:GNP524141 GXH524140:GXL524141 HHD524140:HHH524141 HQZ524140:HRD524141 IAV524140:IAZ524141 IKR524140:IKV524141 IUN524140:IUR524141 JEJ524140:JEN524141 JOF524140:JOJ524141 JYB524140:JYF524141 KHX524140:KIB524141 KRT524140:KRX524141 LBP524140:LBT524141 LLL524140:LLP524141 LVH524140:LVL524141 MFD524140:MFH524141 MOZ524140:MPD524141 MYV524140:MYZ524141 NIR524140:NIV524141 NSN524140:NSR524141 OCJ524140:OCN524141 OMF524140:OMJ524141 OWB524140:OWF524141 PFX524140:PGB524141 PPT524140:PPX524141 PZP524140:PZT524141 QJL524140:QJP524141 QTH524140:QTL524141 RDD524140:RDH524141 RMZ524140:RND524141 RWV524140:RWZ524141 SGR524140:SGV524141 SQN524140:SQR524141 TAJ524140:TAN524141 TKF524140:TKJ524141 TUB524140:TUF524141 UDX524140:UEB524141 UNT524140:UNX524141 UXP524140:UXT524141 VHL524140:VHP524141 VRH524140:VRL524141 WBD524140:WBH524141 WKZ524140:WLD524141 WUV524140:WUZ524141 B589676:F589677 IJ589676:IN589677 SF589676:SJ589677 ACB589676:ACF589677 ALX589676:AMB589677 AVT589676:AVX589677 BFP589676:BFT589677 BPL589676:BPP589677 BZH589676:BZL589677 CJD589676:CJH589677 CSZ589676:CTD589677 DCV589676:DCZ589677 DMR589676:DMV589677 DWN589676:DWR589677 EGJ589676:EGN589677 EQF589676:EQJ589677 FAB589676:FAF589677 FJX589676:FKB589677 FTT589676:FTX589677 GDP589676:GDT589677 GNL589676:GNP589677 GXH589676:GXL589677 HHD589676:HHH589677 HQZ589676:HRD589677 IAV589676:IAZ589677 IKR589676:IKV589677 IUN589676:IUR589677 JEJ589676:JEN589677 JOF589676:JOJ589677 JYB589676:JYF589677 KHX589676:KIB589677 KRT589676:KRX589677 LBP589676:LBT589677 LLL589676:LLP589677 LVH589676:LVL589677 MFD589676:MFH589677 MOZ589676:MPD589677 MYV589676:MYZ589677 NIR589676:NIV589677 NSN589676:NSR589677 OCJ589676:OCN589677 OMF589676:OMJ589677 OWB589676:OWF589677 PFX589676:PGB589677 PPT589676:PPX589677 PZP589676:PZT589677 QJL589676:QJP589677 QTH589676:QTL589677 RDD589676:RDH589677 RMZ589676:RND589677 RWV589676:RWZ589677 SGR589676:SGV589677 SQN589676:SQR589677 TAJ589676:TAN589677 TKF589676:TKJ589677 TUB589676:TUF589677 UDX589676:UEB589677 UNT589676:UNX589677 UXP589676:UXT589677 VHL589676:VHP589677 VRH589676:VRL589677 WBD589676:WBH589677 WKZ589676:WLD589677 WUV589676:WUZ589677 B655212:F655213 IJ655212:IN655213 SF655212:SJ655213 ACB655212:ACF655213 ALX655212:AMB655213 AVT655212:AVX655213 BFP655212:BFT655213 BPL655212:BPP655213 BZH655212:BZL655213 CJD655212:CJH655213 CSZ655212:CTD655213 DCV655212:DCZ655213 DMR655212:DMV655213 DWN655212:DWR655213 EGJ655212:EGN655213 EQF655212:EQJ655213 FAB655212:FAF655213 FJX655212:FKB655213 FTT655212:FTX655213 GDP655212:GDT655213 GNL655212:GNP655213 GXH655212:GXL655213 HHD655212:HHH655213 HQZ655212:HRD655213 IAV655212:IAZ655213 IKR655212:IKV655213 IUN655212:IUR655213 JEJ655212:JEN655213 JOF655212:JOJ655213 JYB655212:JYF655213 KHX655212:KIB655213 KRT655212:KRX655213 LBP655212:LBT655213 LLL655212:LLP655213 LVH655212:LVL655213 MFD655212:MFH655213 MOZ655212:MPD655213 MYV655212:MYZ655213 NIR655212:NIV655213 NSN655212:NSR655213 OCJ655212:OCN655213 OMF655212:OMJ655213 OWB655212:OWF655213 PFX655212:PGB655213 PPT655212:PPX655213 PZP655212:PZT655213 QJL655212:QJP655213 QTH655212:QTL655213 RDD655212:RDH655213 RMZ655212:RND655213 RWV655212:RWZ655213 SGR655212:SGV655213 SQN655212:SQR655213 TAJ655212:TAN655213 TKF655212:TKJ655213 TUB655212:TUF655213 UDX655212:UEB655213 UNT655212:UNX655213 UXP655212:UXT655213 VHL655212:VHP655213 VRH655212:VRL655213 WBD655212:WBH655213 WKZ655212:WLD655213 WUV655212:WUZ655213 B720748:F720749 IJ720748:IN720749 SF720748:SJ720749 ACB720748:ACF720749 ALX720748:AMB720749 AVT720748:AVX720749 BFP720748:BFT720749 BPL720748:BPP720749 BZH720748:BZL720749 CJD720748:CJH720749 CSZ720748:CTD720749 DCV720748:DCZ720749 DMR720748:DMV720749 DWN720748:DWR720749 EGJ720748:EGN720749 EQF720748:EQJ720749 FAB720748:FAF720749 FJX720748:FKB720749 FTT720748:FTX720749 GDP720748:GDT720749 GNL720748:GNP720749 GXH720748:GXL720749 HHD720748:HHH720749 HQZ720748:HRD720749 IAV720748:IAZ720749 IKR720748:IKV720749 IUN720748:IUR720749 JEJ720748:JEN720749 JOF720748:JOJ720749 JYB720748:JYF720749 KHX720748:KIB720749 KRT720748:KRX720749 LBP720748:LBT720749 LLL720748:LLP720749 LVH720748:LVL720749 MFD720748:MFH720749 MOZ720748:MPD720749 MYV720748:MYZ720749 NIR720748:NIV720749 NSN720748:NSR720749 OCJ720748:OCN720749 OMF720748:OMJ720749 OWB720748:OWF720749 PFX720748:PGB720749 PPT720748:PPX720749 PZP720748:PZT720749 QJL720748:QJP720749 QTH720748:QTL720749 RDD720748:RDH720749 RMZ720748:RND720749 RWV720748:RWZ720749 SGR720748:SGV720749 SQN720748:SQR720749 TAJ720748:TAN720749 TKF720748:TKJ720749 TUB720748:TUF720749 UDX720748:UEB720749 UNT720748:UNX720749 UXP720748:UXT720749 VHL720748:VHP720749 VRH720748:VRL720749 WBD720748:WBH720749 WKZ720748:WLD720749 WUV720748:WUZ720749 B786284:F786285 IJ786284:IN786285 SF786284:SJ786285 ACB786284:ACF786285 ALX786284:AMB786285 AVT786284:AVX786285 BFP786284:BFT786285 BPL786284:BPP786285 BZH786284:BZL786285 CJD786284:CJH786285 CSZ786284:CTD786285 DCV786284:DCZ786285 DMR786284:DMV786285 DWN786284:DWR786285 EGJ786284:EGN786285 EQF786284:EQJ786285 FAB786284:FAF786285 FJX786284:FKB786285 FTT786284:FTX786285 GDP786284:GDT786285 GNL786284:GNP786285 GXH786284:GXL786285 HHD786284:HHH786285 HQZ786284:HRD786285 IAV786284:IAZ786285 IKR786284:IKV786285 IUN786284:IUR786285 JEJ786284:JEN786285 JOF786284:JOJ786285 JYB786284:JYF786285 KHX786284:KIB786285 KRT786284:KRX786285 LBP786284:LBT786285 LLL786284:LLP786285 LVH786284:LVL786285 MFD786284:MFH786285 MOZ786284:MPD786285 MYV786284:MYZ786285 NIR786284:NIV786285 NSN786284:NSR786285 OCJ786284:OCN786285 OMF786284:OMJ786285 OWB786284:OWF786285 PFX786284:PGB786285 PPT786284:PPX786285 PZP786284:PZT786285 QJL786284:QJP786285 QTH786284:QTL786285 RDD786284:RDH786285 RMZ786284:RND786285 RWV786284:RWZ786285 SGR786284:SGV786285 SQN786284:SQR786285 TAJ786284:TAN786285 TKF786284:TKJ786285 TUB786284:TUF786285 UDX786284:UEB786285 UNT786284:UNX786285 UXP786284:UXT786285 VHL786284:VHP786285 VRH786284:VRL786285 WBD786284:WBH786285 WKZ786284:WLD786285 WUV786284:WUZ786285 B851820:F851821 IJ851820:IN851821 SF851820:SJ851821 ACB851820:ACF851821 ALX851820:AMB851821 AVT851820:AVX851821 BFP851820:BFT851821 BPL851820:BPP851821 BZH851820:BZL851821 CJD851820:CJH851821 CSZ851820:CTD851821 DCV851820:DCZ851821 DMR851820:DMV851821 DWN851820:DWR851821 EGJ851820:EGN851821 EQF851820:EQJ851821 FAB851820:FAF851821 FJX851820:FKB851821 FTT851820:FTX851821 GDP851820:GDT851821 GNL851820:GNP851821 GXH851820:GXL851821 HHD851820:HHH851821 HQZ851820:HRD851821 IAV851820:IAZ851821 IKR851820:IKV851821 IUN851820:IUR851821 JEJ851820:JEN851821 JOF851820:JOJ851821 JYB851820:JYF851821 KHX851820:KIB851821 KRT851820:KRX851821 LBP851820:LBT851821 LLL851820:LLP851821 LVH851820:LVL851821 MFD851820:MFH851821 MOZ851820:MPD851821 MYV851820:MYZ851821 NIR851820:NIV851821 NSN851820:NSR851821 OCJ851820:OCN851821 OMF851820:OMJ851821 OWB851820:OWF851821 PFX851820:PGB851821 PPT851820:PPX851821 PZP851820:PZT851821 QJL851820:QJP851821 QTH851820:QTL851821 RDD851820:RDH851821 RMZ851820:RND851821 RWV851820:RWZ851821 SGR851820:SGV851821 SQN851820:SQR851821 TAJ851820:TAN851821 TKF851820:TKJ851821 TUB851820:TUF851821 UDX851820:UEB851821 UNT851820:UNX851821 UXP851820:UXT851821 VHL851820:VHP851821 VRH851820:VRL851821 WBD851820:WBH851821 WKZ851820:WLD851821 WUV851820:WUZ851821 B917356:F917357 IJ917356:IN917357 SF917356:SJ917357 ACB917356:ACF917357 ALX917356:AMB917357 AVT917356:AVX917357 BFP917356:BFT917357 BPL917356:BPP917357 BZH917356:BZL917357 CJD917356:CJH917357 CSZ917356:CTD917357 DCV917356:DCZ917357 DMR917356:DMV917357 DWN917356:DWR917357 EGJ917356:EGN917357 EQF917356:EQJ917357 FAB917356:FAF917357 FJX917356:FKB917357 FTT917356:FTX917357 GDP917356:GDT917357 GNL917356:GNP917357 GXH917356:GXL917357 HHD917356:HHH917357 HQZ917356:HRD917357 IAV917356:IAZ917357 IKR917356:IKV917357 IUN917356:IUR917357 JEJ917356:JEN917357 JOF917356:JOJ917357 JYB917356:JYF917357 KHX917356:KIB917357 KRT917356:KRX917357 LBP917356:LBT917357 LLL917356:LLP917357 LVH917356:LVL917357 MFD917356:MFH917357 MOZ917356:MPD917357 MYV917356:MYZ917357 NIR917356:NIV917357 NSN917356:NSR917357 OCJ917356:OCN917357 OMF917356:OMJ917357 OWB917356:OWF917357 PFX917356:PGB917357 PPT917356:PPX917357 PZP917356:PZT917357 QJL917356:QJP917357 QTH917356:QTL917357 RDD917356:RDH917357 RMZ917356:RND917357 RWV917356:RWZ917357 SGR917356:SGV917357 SQN917356:SQR917357 TAJ917356:TAN917357 TKF917356:TKJ917357 TUB917356:TUF917357 UDX917356:UEB917357 UNT917356:UNX917357 UXP917356:UXT917357 VHL917356:VHP917357 VRH917356:VRL917357 WBD917356:WBH917357 WKZ917356:WLD917357 WUV917356:WUZ917357 B982892:F982893 IJ982892:IN982893 SF982892:SJ982893 ACB982892:ACF982893 ALX982892:AMB982893 AVT982892:AVX982893 BFP982892:BFT982893 BPL982892:BPP982893 BZH982892:BZL982893 CJD982892:CJH982893 CSZ982892:CTD982893 DCV982892:DCZ982893 DMR982892:DMV982893 DWN982892:DWR982893 EGJ982892:EGN982893 EQF982892:EQJ982893 FAB982892:FAF982893 FJX982892:FKB982893 FTT982892:FTX982893 GDP982892:GDT982893 GNL982892:GNP982893 GXH982892:GXL982893 HHD982892:HHH982893 HQZ982892:HRD982893 IAV982892:IAZ982893 IKR982892:IKV982893 IUN982892:IUR982893 JEJ982892:JEN982893 JOF982892:JOJ982893 JYB982892:JYF982893 KHX982892:KIB982893 KRT982892:KRX982893 LBP982892:LBT982893 LLL982892:LLP982893 LVH982892:LVL982893 MFD982892:MFH982893 MOZ982892:MPD982893 MYV982892:MYZ982893 NIR982892:NIV982893 NSN982892:NSR982893 OCJ982892:OCN982893 OMF982892:OMJ982893 OWB982892:OWF982893 PFX982892:PGB982893 PPT982892:PPX982893 PZP982892:PZT982893 QJL982892:QJP982893 QTH982892:QTL982893 RDD982892:RDH982893 RMZ982892:RND982893 RWV982892:RWZ982893 SGR982892:SGV982893 SQN982892:SQR982893 TAJ982892:TAN982893 TKF982892:TKJ982893 TUB982892:TUF982893 UDX982892:UEB982893 UNT982892:UNX982893 UXP982892:UXT982893 VHL982892:VHP982893 VRH982892:VRL982893 WBD982892:WBH982893 WKZ982892:WLD982893 WUV982892:WUZ982893 B65444:F65445 IJ65444:IN65445 SF65444:SJ65445 ACB65444:ACF65445 ALX65444:AMB65445 AVT65444:AVX65445 BFP65444:BFT65445 BPL65444:BPP65445 BZH65444:BZL65445 CJD65444:CJH65445 CSZ65444:CTD65445 DCV65444:DCZ65445 DMR65444:DMV65445 DWN65444:DWR65445 EGJ65444:EGN65445 EQF65444:EQJ65445 FAB65444:FAF65445 FJX65444:FKB65445 FTT65444:FTX65445 GDP65444:GDT65445 GNL65444:GNP65445 GXH65444:GXL65445 HHD65444:HHH65445 HQZ65444:HRD65445 IAV65444:IAZ65445 IKR65444:IKV65445 IUN65444:IUR65445 JEJ65444:JEN65445 JOF65444:JOJ65445 JYB65444:JYF65445 KHX65444:KIB65445 KRT65444:KRX65445 LBP65444:LBT65445 LLL65444:LLP65445 LVH65444:LVL65445 MFD65444:MFH65445 MOZ65444:MPD65445 MYV65444:MYZ65445 NIR65444:NIV65445 NSN65444:NSR65445 OCJ65444:OCN65445 OMF65444:OMJ65445 OWB65444:OWF65445 PFX65444:PGB65445 PPT65444:PPX65445 PZP65444:PZT65445 QJL65444:QJP65445 QTH65444:QTL65445 RDD65444:RDH65445 RMZ65444:RND65445 RWV65444:RWZ65445 SGR65444:SGV65445 SQN65444:SQR65445 TAJ65444:TAN65445 TKF65444:TKJ65445 TUB65444:TUF65445 UDX65444:UEB65445 UNT65444:UNX65445 UXP65444:UXT65445 VHL65444:VHP65445 VRH65444:VRL65445 WBD65444:WBH65445 WKZ65444:WLD65445 WUV65444:WUZ65445 B130980:F130981 IJ130980:IN130981 SF130980:SJ130981 ACB130980:ACF130981 ALX130980:AMB130981 AVT130980:AVX130981 BFP130980:BFT130981 BPL130980:BPP130981 BZH130980:BZL130981 CJD130980:CJH130981 CSZ130980:CTD130981 DCV130980:DCZ130981 DMR130980:DMV130981 DWN130980:DWR130981 EGJ130980:EGN130981 EQF130980:EQJ130981 FAB130980:FAF130981 FJX130980:FKB130981 FTT130980:FTX130981 GDP130980:GDT130981 GNL130980:GNP130981 GXH130980:GXL130981 HHD130980:HHH130981 HQZ130980:HRD130981 IAV130980:IAZ130981 IKR130980:IKV130981 IUN130980:IUR130981 JEJ130980:JEN130981 JOF130980:JOJ130981 JYB130980:JYF130981 KHX130980:KIB130981 KRT130980:KRX130981 LBP130980:LBT130981 LLL130980:LLP130981 LVH130980:LVL130981 MFD130980:MFH130981 MOZ130980:MPD130981 MYV130980:MYZ130981 NIR130980:NIV130981 NSN130980:NSR130981 OCJ130980:OCN130981 OMF130980:OMJ130981 OWB130980:OWF130981 PFX130980:PGB130981 PPT130980:PPX130981 PZP130980:PZT130981 QJL130980:QJP130981 QTH130980:QTL130981 RDD130980:RDH130981 RMZ130980:RND130981 RWV130980:RWZ130981 SGR130980:SGV130981 SQN130980:SQR130981 TAJ130980:TAN130981 TKF130980:TKJ130981 TUB130980:TUF130981 UDX130980:UEB130981 UNT130980:UNX130981 UXP130980:UXT130981 VHL130980:VHP130981 VRH130980:VRL130981 WBD130980:WBH130981 WKZ130980:WLD130981 WUV130980:WUZ130981 B196516:F196517 IJ196516:IN196517 SF196516:SJ196517 ACB196516:ACF196517 ALX196516:AMB196517 AVT196516:AVX196517 BFP196516:BFT196517 BPL196516:BPP196517 BZH196516:BZL196517 CJD196516:CJH196517 CSZ196516:CTD196517 DCV196516:DCZ196517 DMR196516:DMV196517 DWN196516:DWR196517 EGJ196516:EGN196517 EQF196516:EQJ196517 FAB196516:FAF196517 FJX196516:FKB196517 FTT196516:FTX196517 GDP196516:GDT196517 GNL196516:GNP196517 GXH196516:GXL196517 HHD196516:HHH196517 HQZ196516:HRD196517 IAV196516:IAZ196517 IKR196516:IKV196517 IUN196516:IUR196517 JEJ196516:JEN196517 JOF196516:JOJ196517 JYB196516:JYF196517 KHX196516:KIB196517 KRT196516:KRX196517 LBP196516:LBT196517 LLL196516:LLP196517 LVH196516:LVL196517 MFD196516:MFH196517 MOZ196516:MPD196517 MYV196516:MYZ196517 NIR196516:NIV196517 NSN196516:NSR196517 OCJ196516:OCN196517 OMF196516:OMJ196517 OWB196516:OWF196517 PFX196516:PGB196517 PPT196516:PPX196517 PZP196516:PZT196517 QJL196516:QJP196517 QTH196516:QTL196517 RDD196516:RDH196517 RMZ196516:RND196517 RWV196516:RWZ196517 SGR196516:SGV196517 SQN196516:SQR196517 TAJ196516:TAN196517 TKF196516:TKJ196517 TUB196516:TUF196517 UDX196516:UEB196517 UNT196516:UNX196517 UXP196516:UXT196517 VHL196516:VHP196517 VRH196516:VRL196517 WBD196516:WBH196517 WKZ196516:WLD196517 WUV196516:WUZ196517 B262052:F262053 IJ262052:IN262053 SF262052:SJ262053 ACB262052:ACF262053 ALX262052:AMB262053 AVT262052:AVX262053 BFP262052:BFT262053 BPL262052:BPP262053 BZH262052:BZL262053 CJD262052:CJH262053 CSZ262052:CTD262053 DCV262052:DCZ262053 DMR262052:DMV262053 DWN262052:DWR262053 EGJ262052:EGN262053 EQF262052:EQJ262053 FAB262052:FAF262053 FJX262052:FKB262053 FTT262052:FTX262053 GDP262052:GDT262053 GNL262052:GNP262053 GXH262052:GXL262053 HHD262052:HHH262053 HQZ262052:HRD262053 IAV262052:IAZ262053 IKR262052:IKV262053 IUN262052:IUR262053 JEJ262052:JEN262053 JOF262052:JOJ262053 JYB262052:JYF262053 KHX262052:KIB262053 KRT262052:KRX262053 LBP262052:LBT262053 LLL262052:LLP262053 LVH262052:LVL262053 MFD262052:MFH262053 MOZ262052:MPD262053 MYV262052:MYZ262053 NIR262052:NIV262053 NSN262052:NSR262053 OCJ262052:OCN262053 OMF262052:OMJ262053 OWB262052:OWF262053 PFX262052:PGB262053 PPT262052:PPX262053 PZP262052:PZT262053 QJL262052:QJP262053 QTH262052:QTL262053 RDD262052:RDH262053 RMZ262052:RND262053 RWV262052:RWZ262053 SGR262052:SGV262053 SQN262052:SQR262053 TAJ262052:TAN262053 TKF262052:TKJ262053 TUB262052:TUF262053 UDX262052:UEB262053 UNT262052:UNX262053 UXP262052:UXT262053 VHL262052:VHP262053 VRH262052:VRL262053 WBD262052:WBH262053 WKZ262052:WLD262053 WUV262052:WUZ262053 B327588:F327589 IJ327588:IN327589 SF327588:SJ327589 ACB327588:ACF327589 ALX327588:AMB327589 AVT327588:AVX327589 BFP327588:BFT327589 BPL327588:BPP327589 BZH327588:BZL327589 CJD327588:CJH327589 CSZ327588:CTD327589 DCV327588:DCZ327589 DMR327588:DMV327589 DWN327588:DWR327589 EGJ327588:EGN327589 EQF327588:EQJ327589 FAB327588:FAF327589 FJX327588:FKB327589 FTT327588:FTX327589 GDP327588:GDT327589 GNL327588:GNP327589 GXH327588:GXL327589 HHD327588:HHH327589 HQZ327588:HRD327589 IAV327588:IAZ327589 IKR327588:IKV327589 IUN327588:IUR327589 JEJ327588:JEN327589 JOF327588:JOJ327589 JYB327588:JYF327589 KHX327588:KIB327589 KRT327588:KRX327589 LBP327588:LBT327589 LLL327588:LLP327589 LVH327588:LVL327589 MFD327588:MFH327589 MOZ327588:MPD327589 MYV327588:MYZ327589 NIR327588:NIV327589 NSN327588:NSR327589 OCJ327588:OCN327589 OMF327588:OMJ327589 OWB327588:OWF327589 PFX327588:PGB327589 PPT327588:PPX327589 PZP327588:PZT327589 QJL327588:QJP327589 QTH327588:QTL327589 RDD327588:RDH327589 RMZ327588:RND327589 RWV327588:RWZ327589 SGR327588:SGV327589 SQN327588:SQR327589 TAJ327588:TAN327589 TKF327588:TKJ327589 TUB327588:TUF327589 UDX327588:UEB327589 UNT327588:UNX327589 UXP327588:UXT327589 VHL327588:VHP327589 VRH327588:VRL327589 WBD327588:WBH327589 WKZ327588:WLD327589 WUV327588:WUZ327589 B393124:F393125 IJ393124:IN393125 SF393124:SJ393125 ACB393124:ACF393125 ALX393124:AMB393125 AVT393124:AVX393125 BFP393124:BFT393125 BPL393124:BPP393125 BZH393124:BZL393125 CJD393124:CJH393125 CSZ393124:CTD393125 DCV393124:DCZ393125 DMR393124:DMV393125 DWN393124:DWR393125 EGJ393124:EGN393125 EQF393124:EQJ393125 FAB393124:FAF393125 FJX393124:FKB393125 FTT393124:FTX393125 GDP393124:GDT393125 GNL393124:GNP393125 GXH393124:GXL393125 HHD393124:HHH393125 HQZ393124:HRD393125 IAV393124:IAZ393125 IKR393124:IKV393125 IUN393124:IUR393125 JEJ393124:JEN393125 JOF393124:JOJ393125 JYB393124:JYF393125 KHX393124:KIB393125 KRT393124:KRX393125 LBP393124:LBT393125 LLL393124:LLP393125 LVH393124:LVL393125 MFD393124:MFH393125 MOZ393124:MPD393125 MYV393124:MYZ393125 NIR393124:NIV393125 NSN393124:NSR393125 OCJ393124:OCN393125 OMF393124:OMJ393125 OWB393124:OWF393125 PFX393124:PGB393125 PPT393124:PPX393125 PZP393124:PZT393125 QJL393124:QJP393125 QTH393124:QTL393125 RDD393124:RDH393125 RMZ393124:RND393125 RWV393124:RWZ393125 SGR393124:SGV393125 SQN393124:SQR393125 TAJ393124:TAN393125 TKF393124:TKJ393125 TUB393124:TUF393125 UDX393124:UEB393125 UNT393124:UNX393125 UXP393124:UXT393125 VHL393124:VHP393125 VRH393124:VRL393125 WBD393124:WBH393125 WKZ393124:WLD393125 WUV393124:WUZ393125 B458660:F458661 IJ458660:IN458661 SF458660:SJ458661 ACB458660:ACF458661 ALX458660:AMB458661 AVT458660:AVX458661 BFP458660:BFT458661 BPL458660:BPP458661 BZH458660:BZL458661 CJD458660:CJH458661 CSZ458660:CTD458661 DCV458660:DCZ458661 DMR458660:DMV458661 DWN458660:DWR458661 EGJ458660:EGN458661 EQF458660:EQJ458661 FAB458660:FAF458661 FJX458660:FKB458661 FTT458660:FTX458661 GDP458660:GDT458661 GNL458660:GNP458661 GXH458660:GXL458661 HHD458660:HHH458661 HQZ458660:HRD458661 IAV458660:IAZ458661 IKR458660:IKV458661 IUN458660:IUR458661 JEJ458660:JEN458661 JOF458660:JOJ458661 JYB458660:JYF458661 KHX458660:KIB458661 KRT458660:KRX458661 LBP458660:LBT458661 LLL458660:LLP458661 LVH458660:LVL458661 MFD458660:MFH458661 MOZ458660:MPD458661 MYV458660:MYZ458661 NIR458660:NIV458661 NSN458660:NSR458661 OCJ458660:OCN458661 OMF458660:OMJ458661 OWB458660:OWF458661 PFX458660:PGB458661 PPT458660:PPX458661 PZP458660:PZT458661 QJL458660:QJP458661 QTH458660:QTL458661 RDD458660:RDH458661 RMZ458660:RND458661 RWV458660:RWZ458661 SGR458660:SGV458661 SQN458660:SQR458661 TAJ458660:TAN458661 TKF458660:TKJ458661 TUB458660:TUF458661 UDX458660:UEB458661 UNT458660:UNX458661 UXP458660:UXT458661 VHL458660:VHP458661 VRH458660:VRL458661 WBD458660:WBH458661 WKZ458660:WLD458661 WUV458660:WUZ458661 B524196:F524197 IJ524196:IN524197 SF524196:SJ524197 ACB524196:ACF524197 ALX524196:AMB524197 AVT524196:AVX524197 BFP524196:BFT524197 BPL524196:BPP524197 BZH524196:BZL524197 CJD524196:CJH524197 CSZ524196:CTD524197 DCV524196:DCZ524197 DMR524196:DMV524197 DWN524196:DWR524197 EGJ524196:EGN524197 EQF524196:EQJ524197 FAB524196:FAF524197 FJX524196:FKB524197 FTT524196:FTX524197 GDP524196:GDT524197 GNL524196:GNP524197 GXH524196:GXL524197 HHD524196:HHH524197 HQZ524196:HRD524197 IAV524196:IAZ524197 IKR524196:IKV524197 IUN524196:IUR524197 JEJ524196:JEN524197 JOF524196:JOJ524197 JYB524196:JYF524197 KHX524196:KIB524197 KRT524196:KRX524197 LBP524196:LBT524197 LLL524196:LLP524197 LVH524196:LVL524197 MFD524196:MFH524197 MOZ524196:MPD524197 MYV524196:MYZ524197 NIR524196:NIV524197 NSN524196:NSR524197 OCJ524196:OCN524197 OMF524196:OMJ524197 OWB524196:OWF524197 PFX524196:PGB524197 PPT524196:PPX524197 PZP524196:PZT524197 QJL524196:QJP524197 QTH524196:QTL524197 RDD524196:RDH524197 RMZ524196:RND524197 RWV524196:RWZ524197 SGR524196:SGV524197 SQN524196:SQR524197 TAJ524196:TAN524197 TKF524196:TKJ524197 TUB524196:TUF524197 UDX524196:UEB524197 UNT524196:UNX524197 UXP524196:UXT524197 VHL524196:VHP524197 VRH524196:VRL524197 WBD524196:WBH524197 WKZ524196:WLD524197 WUV524196:WUZ524197 B589732:F589733 IJ589732:IN589733 SF589732:SJ589733 ACB589732:ACF589733 ALX589732:AMB589733 AVT589732:AVX589733 BFP589732:BFT589733 BPL589732:BPP589733 BZH589732:BZL589733 CJD589732:CJH589733 CSZ589732:CTD589733 DCV589732:DCZ589733 DMR589732:DMV589733 DWN589732:DWR589733 EGJ589732:EGN589733 EQF589732:EQJ589733 FAB589732:FAF589733 FJX589732:FKB589733 FTT589732:FTX589733 GDP589732:GDT589733 GNL589732:GNP589733 GXH589732:GXL589733 HHD589732:HHH589733 HQZ589732:HRD589733 IAV589732:IAZ589733 IKR589732:IKV589733 IUN589732:IUR589733 JEJ589732:JEN589733 JOF589732:JOJ589733 JYB589732:JYF589733 KHX589732:KIB589733 KRT589732:KRX589733 LBP589732:LBT589733 LLL589732:LLP589733 LVH589732:LVL589733 MFD589732:MFH589733 MOZ589732:MPD589733 MYV589732:MYZ589733 NIR589732:NIV589733 NSN589732:NSR589733 OCJ589732:OCN589733 OMF589732:OMJ589733 OWB589732:OWF589733 PFX589732:PGB589733 PPT589732:PPX589733 PZP589732:PZT589733 QJL589732:QJP589733 QTH589732:QTL589733 RDD589732:RDH589733 RMZ589732:RND589733 RWV589732:RWZ589733 SGR589732:SGV589733 SQN589732:SQR589733 TAJ589732:TAN589733 TKF589732:TKJ589733 TUB589732:TUF589733 UDX589732:UEB589733 UNT589732:UNX589733 UXP589732:UXT589733 VHL589732:VHP589733 VRH589732:VRL589733 WBD589732:WBH589733 WKZ589732:WLD589733 WUV589732:WUZ589733 B655268:F655269 IJ655268:IN655269 SF655268:SJ655269 ACB655268:ACF655269 ALX655268:AMB655269 AVT655268:AVX655269 BFP655268:BFT655269 BPL655268:BPP655269 BZH655268:BZL655269 CJD655268:CJH655269 CSZ655268:CTD655269 DCV655268:DCZ655269 DMR655268:DMV655269 DWN655268:DWR655269 EGJ655268:EGN655269 EQF655268:EQJ655269 FAB655268:FAF655269 FJX655268:FKB655269 FTT655268:FTX655269 GDP655268:GDT655269 GNL655268:GNP655269 GXH655268:GXL655269 HHD655268:HHH655269 HQZ655268:HRD655269 IAV655268:IAZ655269 IKR655268:IKV655269 IUN655268:IUR655269 JEJ655268:JEN655269 JOF655268:JOJ655269 JYB655268:JYF655269 KHX655268:KIB655269 KRT655268:KRX655269 LBP655268:LBT655269 LLL655268:LLP655269 LVH655268:LVL655269 MFD655268:MFH655269 MOZ655268:MPD655269 MYV655268:MYZ655269 NIR655268:NIV655269 NSN655268:NSR655269 OCJ655268:OCN655269 OMF655268:OMJ655269 OWB655268:OWF655269 PFX655268:PGB655269 PPT655268:PPX655269 PZP655268:PZT655269 QJL655268:QJP655269 QTH655268:QTL655269 RDD655268:RDH655269 RMZ655268:RND655269 RWV655268:RWZ655269 SGR655268:SGV655269 SQN655268:SQR655269 TAJ655268:TAN655269 TKF655268:TKJ655269 TUB655268:TUF655269 UDX655268:UEB655269 UNT655268:UNX655269 UXP655268:UXT655269 VHL655268:VHP655269 VRH655268:VRL655269 WBD655268:WBH655269 WKZ655268:WLD655269 WUV655268:WUZ655269 B720804:F720805 IJ720804:IN720805 SF720804:SJ720805 ACB720804:ACF720805 ALX720804:AMB720805 AVT720804:AVX720805 BFP720804:BFT720805 BPL720804:BPP720805 BZH720804:BZL720805 CJD720804:CJH720805 CSZ720804:CTD720805 DCV720804:DCZ720805 DMR720804:DMV720805 DWN720804:DWR720805 EGJ720804:EGN720805 EQF720804:EQJ720805 FAB720804:FAF720805 FJX720804:FKB720805 FTT720804:FTX720805 GDP720804:GDT720805 GNL720804:GNP720805 GXH720804:GXL720805 HHD720804:HHH720805 HQZ720804:HRD720805 IAV720804:IAZ720805 IKR720804:IKV720805 IUN720804:IUR720805 JEJ720804:JEN720805 JOF720804:JOJ720805 JYB720804:JYF720805 KHX720804:KIB720805 KRT720804:KRX720805 LBP720804:LBT720805 LLL720804:LLP720805 LVH720804:LVL720805 MFD720804:MFH720805 MOZ720804:MPD720805 MYV720804:MYZ720805 NIR720804:NIV720805 NSN720804:NSR720805 OCJ720804:OCN720805 OMF720804:OMJ720805 OWB720804:OWF720805 PFX720804:PGB720805 PPT720804:PPX720805 PZP720804:PZT720805 QJL720804:QJP720805 QTH720804:QTL720805 RDD720804:RDH720805 RMZ720804:RND720805 RWV720804:RWZ720805 SGR720804:SGV720805 SQN720804:SQR720805 TAJ720804:TAN720805 TKF720804:TKJ720805 TUB720804:TUF720805 UDX720804:UEB720805 UNT720804:UNX720805 UXP720804:UXT720805 VHL720804:VHP720805 VRH720804:VRL720805 WBD720804:WBH720805 WKZ720804:WLD720805 WUV720804:WUZ720805 B786340:F786341 IJ786340:IN786341 SF786340:SJ786341 ACB786340:ACF786341 ALX786340:AMB786341 AVT786340:AVX786341 BFP786340:BFT786341 BPL786340:BPP786341 BZH786340:BZL786341 CJD786340:CJH786341 CSZ786340:CTD786341 DCV786340:DCZ786341 DMR786340:DMV786341 DWN786340:DWR786341 EGJ786340:EGN786341 EQF786340:EQJ786341 FAB786340:FAF786341 FJX786340:FKB786341 FTT786340:FTX786341 GDP786340:GDT786341 GNL786340:GNP786341 GXH786340:GXL786341 HHD786340:HHH786341 HQZ786340:HRD786341 IAV786340:IAZ786341 IKR786340:IKV786341 IUN786340:IUR786341 JEJ786340:JEN786341 JOF786340:JOJ786341 JYB786340:JYF786341 KHX786340:KIB786341 KRT786340:KRX786341 LBP786340:LBT786341 LLL786340:LLP786341 LVH786340:LVL786341 MFD786340:MFH786341 MOZ786340:MPD786341 MYV786340:MYZ786341 NIR786340:NIV786341 NSN786340:NSR786341 OCJ786340:OCN786341 OMF786340:OMJ786341 OWB786340:OWF786341 PFX786340:PGB786341 PPT786340:PPX786341 PZP786340:PZT786341 QJL786340:QJP786341 QTH786340:QTL786341 RDD786340:RDH786341 RMZ786340:RND786341 RWV786340:RWZ786341 SGR786340:SGV786341 SQN786340:SQR786341 TAJ786340:TAN786341 TKF786340:TKJ786341 TUB786340:TUF786341 UDX786340:UEB786341 UNT786340:UNX786341 UXP786340:UXT786341 VHL786340:VHP786341 VRH786340:VRL786341 WBD786340:WBH786341 WKZ786340:WLD786341 WUV786340:WUZ786341 B851876:F851877 IJ851876:IN851877 SF851876:SJ851877 ACB851876:ACF851877 ALX851876:AMB851877 AVT851876:AVX851877 BFP851876:BFT851877 BPL851876:BPP851877 BZH851876:BZL851877 CJD851876:CJH851877 CSZ851876:CTD851877 DCV851876:DCZ851877 DMR851876:DMV851877 DWN851876:DWR851877 EGJ851876:EGN851877 EQF851876:EQJ851877 FAB851876:FAF851877 FJX851876:FKB851877 FTT851876:FTX851877 GDP851876:GDT851877 GNL851876:GNP851877 GXH851876:GXL851877 HHD851876:HHH851877 HQZ851876:HRD851877 IAV851876:IAZ851877 IKR851876:IKV851877 IUN851876:IUR851877 JEJ851876:JEN851877 JOF851876:JOJ851877 JYB851876:JYF851877 KHX851876:KIB851877 KRT851876:KRX851877 LBP851876:LBT851877 LLL851876:LLP851877 LVH851876:LVL851877 MFD851876:MFH851877 MOZ851876:MPD851877 MYV851876:MYZ851877 NIR851876:NIV851877 NSN851876:NSR851877 OCJ851876:OCN851877 OMF851876:OMJ851877 OWB851876:OWF851877 PFX851876:PGB851877 PPT851876:PPX851877 PZP851876:PZT851877 QJL851876:QJP851877 QTH851876:QTL851877 RDD851876:RDH851877 RMZ851876:RND851877 RWV851876:RWZ851877 SGR851876:SGV851877 SQN851876:SQR851877 TAJ851876:TAN851877 TKF851876:TKJ851877 TUB851876:TUF851877 UDX851876:UEB851877 UNT851876:UNX851877 UXP851876:UXT851877 VHL851876:VHP851877 VRH851876:VRL851877 WBD851876:WBH851877 WKZ851876:WLD851877 WUV851876:WUZ851877 B917412:F917413 IJ917412:IN917413 SF917412:SJ917413 ACB917412:ACF917413 ALX917412:AMB917413 AVT917412:AVX917413 BFP917412:BFT917413 BPL917412:BPP917413 BZH917412:BZL917413 CJD917412:CJH917413 CSZ917412:CTD917413 DCV917412:DCZ917413 DMR917412:DMV917413 DWN917412:DWR917413 EGJ917412:EGN917413 EQF917412:EQJ917413 FAB917412:FAF917413 FJX917412:FKB917413 FTT917412:FTX917413 GDP917412:GDT917413 GNL917412:GNP917413 GXH917412:GXL917413 HHD917412:HHH917413 HQZ917412:HRD917413 IAV917412:IAZ917413 IKR917412:IKV917413 IUN917412:IUR917413 JEJ917412:JEN917413 JOF917412:JOJ917413 JYB917412:JYF917413 KHX917412:KIB917413 KRT917412:KRX917413 LBP917412:LBT917413 LLL917412:LLP917413 LVH917412:LVL917413 MFD917412:MFH917413 MOZ917412:MPD917413 MYV917412:MYZ917413 NIR917412:NIV917413 NSN917412:NSR917413 OCJ917412:OCN917413 OMF917412:OMJ917413 OWB917412:OWF917413 PFX917412:PGB917413 PPT917412:PPX917413 PZP917412:PZT917413 QJL917412:QJP917413 QTH917412:QTL917413 RDD917412:RDH917413 RMZ917412:RND917413 RWV917412:RWZ917413 SGR917412:SGV917413 SQN917412:SQR917413 TAJ917412:TAN917413 TKF917412:TKJ917413 TUB917412:TUF917413 UDX917412:UEB917413 UNT917412:UNX917413 UXP917412:UXT917413 VHL917412:VHP917413 VRH917412:VRL917413 WBD917412:WBH917413 WKZ917412:WLD917413 WUV917412:WUZ917413 B982948:F982949 IJ982948:IN982949 SF982948:SJ982949 ACB982948:ACF982949 ALX982948:AMB982949 AVT982948:AVX982949 BFP982948:BFT982949 BPL982948:BPP982949 BZH982948:BZL982949 CJD982948:CJH982949 CSZ982948:CTD982949 DCV982948:DCZ982949 DMR982948:DMV982949 DWN982948:DWR982949 EGJ982948:EGN982949 EQF982948:EQJ982949 FAB982948:FAF982949 FJX982948:FKB982949 FTT982948:FTX982949 GDP982948:GDT982949 GNL982948:GNP982949 GXH982948:GXL982949 HHD982948:HHH982949 HQZ982948:HRD982949 IAV982948:IAZ982949 IKR982948:IKV982949 IUN982948:IUR982949 JEJ982948:JEN982949 JOF982948:JOJ982949 JYB982948:JYF982949 KHX982948:KIB982949 KRT982948:KRX982949 LBP982948:LBT982949 LLL982948:LLP982949 LVH982948:LVL982949 MFD982948:MFH982949 MOZ982948:MPD982949 MYV982948:MYZ982949 NIR982948:NIV982949 NSN982948:NSR982949 OCJ982948:OCN982949 OMF982948:OMJ982949 OWB982948:OWF982949 PFX982948:PGB982949 PPT982948:PPX982949 PZP982948:PZT982949 QJL982948:QJP982949 QTH982948:QTL982949 RDD982948:RDH982949 RMZ982948:RND982949 RWV982948:RWZ982949 SGR982948:SGV982949 SQN982948:SQR982949 TAJ982948:TAN982949 TKF982948:TKJ982949 TUB982948:TUF982949 UDX982948:UEB982949 UNT982948:UNX982949 UXP982948:UXT982949 VHL982948:VHP982949 VRH982948:VRL982949 WBD982948:WBH982949 WKZ982948:WLD982949 WUV982948:WUZ982949 B65500:F65501 IJ65500:IN65501 SF65500:SJ65501 ACB65500:ACF65501 ALX65500:AMB65501 AVT65500:AVX65501 BFP65500:BFT65501 BPL65500:BPP65501 BZH65500:BZL65501 CJD65500:CJH65501 CSZ65500:CTD65501 DCV65500:DCZ65501 DMR65500:DMV65501 DWN65500:DWR65501 EGJ65500:EGN65501 EQF65500:EQJ65501 FAB65500:FAF65501 FJX65500:FKB65501 FTT65500:FTX65501 GDP65500:GDT65501 GNL65500:GNP65501 GXH65500:GXL65501 HHD65500:HHH65501 HQZ65500:HRD65501 IAV65500:IAZ65501 IKR65500:IKV65501 IUN65500:IUR65501 JEJ65500:JEN65501 JOF65500:JOJ65501 JYB65500:JYF65501 KHX65500:KIB65501 KRT65500:KRX65501 LBP65500:LBT65501 LLL65500:LLP65501 LVH65500:LVL65501 MFD65500:MFH65501 MOZ65500:MPD65501 MYV65500:MYZ65501 NIR65500:NIV65501 NSN65500:NSR65501 OCJ65500:OCN65501 OMF65500:OMJ65501 OWB65500:OWF65501 PFX65500:PGB65501 PPT65500:PPX65501 PZP65500:PZT65501 QJL65500:QJP65501 QTH65500:QTL65501 RDD65500:RDH65501 RMZ65500:RND65501 RWV65500:RWZ65501 SGR65500:SGV65501 SQN65500:SQR65501 TAJ65500:TAN65501 TKF65500:TKJ65501 TUB65500:TUF65501 UDX65500:UEB65501 UNT65500:UNX65501 UXP65500:UXT65501 VHL65500:VHP65501 VRH65500:VRL65501 WBD65500:WBH65501 WKZ65500:WLD65501 WUV65500:WUZ65501 B131036:F131037 IJ131036:IN131037 SF131036:SJ131037 ACB131036:ACF131037 ALX131036:AMB131037 AVT131036:AVX131037 BFP131036:BFT131037 BPL131036:BPP131037 BZH131036:BZL131037 CJD131036:CJH131037 CSZ131036:CTD131037 DCV131036:DCZ131037 DMR131036:DMV131037 DWN131036:DWR131037 EGJ131036:EGN131037 EQF131036:EQJ131037 FAB131036:FAF131037 FJX131036:FKB131037 FTT131036:FTX131037 GDP131036:GDT131037 GNL131036:GNP131037 GXH131036:GXL131037 HHD131036:HHH131037 HQZ131036:HRD131037 IAV131036:IAZ131037 IKR131036:IKV131037 IUN131036:IUR131037 JEJ131036:JEN131037 JOF131036:JOJ131037 JYB131036:JYF131037 KHX131036:KIB131037 KRT131036:KRX131037 LBP131036:LBT131037 LLL131036:LLP131037 LVH131036:LVL131037 MFD131036:MFH131037 MOZ131036:MPD131037 MYV131036:MYZ131037 NIR131036:NIV131037 NSN131036:NSR131037 OCJ131036:OCN131037 OMF131036:OMJ131037 OWB131036:OWF131037 PFX131036:PGB131037 PPT131036:PPX131037 PZP131036:PZT131037 QJL131036:QJP131037 QTH131036:QTL131037 RDD131036:RDH131037 RMZ131036:RND131037 RWV131036:RWZ131037 SGR131036:SGV131037 SQN131036:SQR131037 TAJ131036:TAN131037 TKF131036:TKJ131037 TUB131036:TUF131037 UDX131036:UEB131037 UNT131036:UNX131037 UXP131036:UXT131037 VHL131036:VHP131037 VRH131036:VRL131037 WBD131036:WBH131037 WKZ131036:WLD131037 WUV131036:WUZ131037 B196572:F196573 IJ196572:IN196573 SF196572:SJ196573 ACB196572:ACF196573 ALX196572:AMB196573 AVT196572:AVX196573 BFP196572:BFT196573 BPL196572:BPP196573 BZH196572:BZL196573 CJD196572:CJH196573 CSZ196572:CTD196573 DCV196572:DCZ196573 DMR196572:DMV196573 DWN196572:DWR196573 EGJ196572:EGN196573 EQF196572:EQJ196573 FAB196572:FAF196573 FJX196572:FKB196573 FTT196572:FTX196573 GDP196572:GDT196573 GNL196572:GNP196573 GXH196572:GXL196573 HHD196572:HHH196573 HQZ196572:HRD196573 IAV196572:IAZ196573 IKR196572:IKV196573 IUN196572:IUR196573 JEJ196572:JEN196573 JOF196572:JOJ196573 JYB196572:JYF196573 KHX196572:KIB196573 KRT196572:KRX196573 LBP196572:LBT196573 LLL196572:LLP196573 LVH196572:LVL196573 MFD196572:MFH196573 MOZ196572:MPD196573 MYV196572:MYZ196573 NIR196572:NIV196573 NSN196572:NSR196573 OCJ196572:OCN196573 OMF196572:OMJ196573 OWB196572:OWF196573 PFX196572:PGB196573 PPT196572:PPX196573 PZP196572:PZT196573 QJL196572:QJP196573 QTH196572:QTL196573 RDD196572:RDH196573 RMZ196572:RND196573 RWV196572:RWZ196573 SGR196572:SGV196573 SQN196572:SQR196573 TAJ196572:TAN196573 TKF196572:TKJ196573 TUB196572:TUF196573 UDX196572:UEB196573 UNT196572:UNX196573 UXP196572:UXT196573 VHL196572:VHP196573 VRH196572:VRL196573 WBD196572:WBH196573 WKZ196572:WLD196573 WUV196572:WUZ196573 B262108:F262109 IJ262108:IN262109 SF262108:SJ262109 ACB262108:ACF262109 ALX262108:AMB262109 AVT262108:AVX262109 BFP262108:BFT262109 BPL262108:BPP262109 BZH262108:BZL262109 CJD262108:CJH262109 CSZ262108:CTD262109 DCV262108:DCZ262109 DMR262108:DMV262109 DWN262108:DWR262109 EGJ262108:EGN262109 EQF262108:EQJ262109 FAB262108:FAF262109 FJX262108:FKB262109 FTT262108:FTX262109 GDP262108:GDT262109 GNL262108:GNP262109 GXH262108:GXL262109 HHD262108:HHH262109 HQZ262108:HRD262109 IAV262108:IAZ262109 IKR262108:IKV262109 IUN262108:IUR262109 JEJ262108:JEN262109 JOF262108:JOJ262109 JYB262108:JYF262109 KHX262108:KIB262109 KRT262108:KRX262109 LBP262108:LBT262109 LLL262108:LLP262109 LVH262108:LVL262109 MFD262108:MFH262109 MOZ262108:MPD262109 MYV262108:MYZ262109 NIR262108:NIV262109 NSN262108:NSR262109 OCJ262108:OCN262109 OMF262108:OMJ262109 OWB262108:OWF262109 PFX262108:PGB262109 PPT262108:PPX262109 PZP262108:PZT262109 QJL262108:QJP262109 QTH262108:QTL262109 RDD262108:RDH262109 RMZ262108:RND262109 RWV262108:RWZ262109 SGR262108:SGV262109 SQN262108:SQR262109 TAJ262108:TAN262109 TKF262108:TKJ262109 TUB262108:TUF262109 UDX262108:UEB262109 UNT262108:UNX262109 UXP262108:UXT262109 VHL262108:VHP262109 VRH262108:VRL262109 WBD262108:WBH262109 WKZ262108:WLD262109 WUV262108:WUZ262109 B327644:F327645 IJ327644:IN327645 SF327644:SJ327645 ACB327644:ACF327645 ALX327644:AMB327645 AVT327644:AVX327645 BFP327644:BFT327645 BPL327644:BPP327645 BZH327644:BZL327645 CJD327644:CJH327645 CSZ327644:CTD327645 DCV327644:DCZ327645 DMR327644:DMV327645 DWN327644:DWR327645 EGJ327644:EGN327645 EQF327644:EQJ327645 FAB327644:FAF327645 FJX327644:FKB327645 FTT327644:FTX327645 GDP327644:GDT327645 GNL327644:GNP327645 GXH327644:GXL327645 HHD327644:HHH327645 HQZ327644:HRD327645 IAV327644:IAZ327645 IKR327644:IKV327645 IUN327644:IUR327645 JEJ327644:JEN327645 JOF327644:JOJ327645 JYB327644:JYF327645 KHX327644:KIB327645 KRT327644:KRX327645 LBP327644:LBT327645 LLL327644:LLP327645 LVH327644:LVL327645 MFD327644:MFH327645 MOZ327644:MPD327645 MYV327644:MYZ327645 NIR327644:NIV327645 NSN327644:NSR327645 OCJ327644:OCN327645 OMF327644:OMJ327645 OWB327644:OWF327645 PFX327644:PGB327645 PPT327644:PPX327645 PZP327644:PZT327645 QJL327644:QJP327645 QTH327644:QTL327645 RDD327644:RDH327645 RMZ327644:RND327645 RWV327644:RWZ327645 SGR327644:SGV327645 SQN327644:SQR327645 TAJ327644:TAN327645 TKF327644:TKJ327645 TUB327644:TUF327645 UDX327644:UEB327645 UNT327644:UNX327645 UXP327644:UXT327645 VHL327644:VHP327645 VRH327644:VRL327645 WBD327644:WBH327645 WKZ327644:WLD327645 WUV327644:WUZ327645 B393180:F393181 IJ393180:IN393181 SF393180:SJ393181 ACB393180:ACF393181 ALX393180:AMB393181 AVT393180:AVX393181 BFP393180:BFT393181 BPL393180:BPP393181 BZH393180:BZL393181 CJD393180:CJH393181 CSZ393180:CTD393181 DCV393180:DCZ393181 DMR393180:DMV393181 DWN393180:DWR393181 EGJ393180:EGN393181 EQF393180:EQJ393181 FAB393180:FAF393181 FJX393180:FKB393181 FTT393180:FTX393181 GDP393180:GDT393181 GNL393180:GNP393181 GXH393180:GXL393181 HHD393180:HHH393181 HQZ393180:HRD393181 IAV393180:IAZ393181 IKR393180:IKV393181 IUN393180:IUR393181 JEJ393180:JEN393181 JOF393180:JOJ393181 JYB393180:JYF393181 KHX393180:KIB393181 KRT393180:KRX393181 LBP393180:LBT393181 LLL393180:LLP393181 LVH393180:LVL393181 MFD393180:MFH393181 MOZ393180:MPD393181 MYV393180:MYZ393181 NIR393180:NIV393181 NSN393180:NSR393181 OCJ393180:OCN393181 OMF393180:OMJ393181 OWB393180:OWF393181 PFX393180:PGB393181 PPT393180:PPX393181 PZP393180:PZT393181 QJL393180:QJP393181 QTH393180:QTL393181 RDD393180:RDH393181 RMZ393180:RND393181 RWV393180:RWZ393181 SGR393180:SGV393181 SQN393180:SQR393181 TAJ393180:TAN393181 TKF393180:TKJ393181 TUB393180:TUF393181 UDX393180:UEB393181 UNT393180:UNX393181 UXP393180:UXT393181 VHL393180:VHP393181 VRH393180:VRL393181 WBD393180:WBH393181 WKZ393180:WLD393181 WUV393180:WUZ393181 B458716:F458717 IJ458716:IN458717 SF458716:SJ458717 ACB458716:ACF458717 ALX458716:AMB458717 AVT458716:AVX458717 BFP458716:BFT458717 BPL458716:BPP458717 BZH458716:BZL458717 CJD458716:CJH458717 CSZ458716:CTD458717 DCV458716:DCZ458717 DMR458716:DMV458717 DWN458716:DWR458717 EGJ458716:EGN458717 EQF458716:EQJ458717 FAB458716:FAF458717 FJX458716:FKB458717 FTT458716:FTX458717 GDP458716:GDT458717 GNL458716:GNP458717 GXH458716:GXL458717 HHD458716:HHH458717 HQZ458716:HRD458717 IAV458716:IAZ458717 IKR458716:IKV458717 IUN458716:IUR458717 JEJ458716:JEN458717 JOF458716:JOJ458717 JYB458716:JYF458717 KHX458716:KIB458717 KRT458716:KRX458717 LBP458716:LBT458717 LLL458716:LLP458717 LVH458716:LVL458717 MFD458716:MFH458717 MOZ458716:MPD458717 MYV458716:MYZ458717 NIR458716:NIV458717 NSN458716:NSR458717 OCJ458716:OCN458717 OMF458716:OMJ458717 OWB458716:OWF458717 PFX458716:PGB458717 PPT458716:PPX458717 PZP458716:PZT458717 QJL458716:QJP458717 QTH458716:QTL458717 RDD458716:RDH458717 RMZ458716:RND458717 RWV458716:RWZ458717 SGR458716:SGV458717 SQN458716:SQR458717 TAJ458716:TAN458717 TKF458716:TKJ458717 TUB458716:TUF458717 UDX458716:UEB458717 UNT458716:UNX458717 UXP458716:UXT458717 VHL458716:VHP458717 VRH458716:VRL458717 WBD458716:WBH458717 WKZ458716:WLD458717 WUV458716:WUZ458717 B524252:F524253 IJ524252:IN524253 SF524252:SJ524253 ACB524252:ACF524253 ALX524252:AMB524253 AVT524252:AVX524253 BFP524252:BFT524253 BPL524252:BPP524253 BZH524252:BZL524253 CJD524252:CJH524253 CSZ524252:CTD524253 DCV524252:DCZ524253 DMR524252:DMV524253 DWN524252:DWR524253 EGJ524252:EGN524253 EQF524252:EQJ524253 FAB524252:FAF524253 FJX524252:FKB524253 FTT524252:FTX524253 GDP524252:GDT524253 GNL524252:GNP524253 GXH524252:GXL524253 HHD524252:HHH524253 HQZ524252:HRD524253 IAV524252:IAZ524253 IKR524252:IKV524253 IUN524252:IUR524253 JEJ524252:JEN524253 JOF524252:JOJ524253 JYB524252:JYF524253 KHX524252:KIB524253 KRT524252:KRX524253 LBP524252:LBT524253 LLL524252:LLP524253 LVH524252:LVL524253 MFD524252:MFH524253 MOZ524252:MPD524253 MYV524252:MYZ524253 NIR524252:NIV524253 NSN524252:NSR524253 OCJ524252:OCN524253 OMF524252:OMJ524253 OWB524252:OWF524253 PFX524252:PGB524253 PPT524252:PPX524253 PZP524252:PZT524253 QJL524252:QJP524253 QTH524252:QTL524253 RDD524252:RDH524253 RMZ524252:RND524253 RWV524252:RWZ524253 SGR524252:SGV524253 SQN524252:SQR524253 TAJ524252:TAN524253 TKF524252:TKJ524253 TUB524252:TUF524253 UDX524252:UEB524253 UNT524252:UNX524253 UXP524252:UXT524253 VHL524252:VHP524253 VRH524252:VRL524253 WBD524252:WBH524253 WKZ524252:WLD524253 WUV524252:WUZ524253 B589788:F589789 IJ589788:IN589789 SF589788:SJ589789 ACB589788:ACF589789 ALX589788:AMB589789 AVT589788:AVX589789 BFP589788:BFT589789 BPL589788:BPP589789 BZH589788:BZL589789 CJD589788:CJH589789 CSZ589788:CTD589789 DCV589788:DCZ589789 DMR589788:DMV589789 DWN589788:DWR589789 EGJ589788:EGN589789 EQF589788:EQJ589789 FAB589788:FAF589789 FJX589788:FKB589789 FTT589788:FTX589789 GDP589788:GDT589789 GNL589788:GNP589789 GXH589788:GXL589789 HHD589788:HHH589789 HQZ589788:HRD589789 IAV589788:IAZ589789 IKR589788:IKV589789 IUN589788:IUR589789 JEJ589788:JEN589789 JOF589788:JOJ589789 JYB589788:JYF589789 KHX589788:KIB589789 KRT589788:KRX589789 LBP589788:LBT589789 LLL589788:LLP589789 LVH589788:LVL589789 MFD589788:MFH589789 MOZ589788:MPD589789 MYV589788:MYZ589789 NIR589788:NIV589789 NSN589788:NSR589789 OCJ589788:OCN589789 OMF589788:OMJ589789 OWB589788:OWF589789 PFX589788:PGB589789 PPT589788:PPX589789 PZP589788:PZT589789 QJL589788:QJP589789 QTH589788:QTL589789 RDD589788:RDH589789 RMZ589788:RND589789 RWV589788:RWZ589789 SGR589788:SGV589789 SQN589788:SQR589789 TAJ589788:TAN589789 TKF589788:TKJ589789 TUB589788:TUF589789 UDX589788:UEB589789 UNT589788:UNX589789 UXP589788:UXT589789 VHL589788:VHP589789 VRH589788:VRL589789 WBD589788:WBH589789 WKZ589788:WLD589789 WUV589788:WUZ589789 B655324:F655325 IJ655324:IN655325 SF655324:SJ655325 ACB655324:ACF655325 ALX655324:AMB655325 AVT655324:AVX655325 BFP655324:BFT655325 BPL655324:BPP655325 BZH655324:BZL655325 CJD655324:CJH655325 CSZ655324:CTD655325 DCV655324:DCZ655325 DMR655324:DMV655325 DWN655324:DWR655325 EGJ655324:EGN655325 EQF655324:EQJ655325 FAB655324:FAF655325 FJX655324:FKB655325 FTT655324:FTX655325 GDP655324:GDT655325 GNL655324:GNP655325 GXH655324:GXL655325 HHD655324:HHH655325 HQZ655324:HRD655325 IAV655324:IAZ655325 IKR655324:IKV655325 IUN655324:IUR655325 JEJ655324:JEN655325 JOF655324:JOJ655325 JYB655324:JYF655325 KHX655324:KIB655325 KRT655324:KRX655325 LBP655324:LBT655325 LLL655324:LLP655325 LVH655324:LVL655325 MFD655324:MFH655325 MOZ655324:MPD655325 MYV655324:MYZ655325 NIR655324:NIV655325 NSN655324:NSR655325 OCJ655324:OCN655325 OMF655324:OMJ655325 OWB655324:OWF655325 PFX655324:PGB655325 PPT655324:PPX655325 PZP655324:PZT655325 QJL655324:QJP655325 QTH655324:QTL655325 RDD655324:RDH655325 RMZ655324:RND655325 RWV655324:RWZ655325 SGR655324:SGV655325 SQN655324:SQR655325 TAJ655324:TAN655325 TKF655324:TKJ655325 TUB655324:TUF655325 UDX655324:UEB655325 UNT655324:UNX655325 UXP655324:UXT655325 VHL655324:VHP655325 VRH655324:VRL655325 WBD655324:WBH655325 WKZ655324:WLD655325 WUV655324:WUZ655325 B720860:F720861 IJ720860:IN720861 SF720860:SJ720861 ACB720860:ACF720861 ALX720860:AMB720861 AVT720860:AVX720861 BFP720860:BFT720861 BPL720860:BPP720861 BZH720860:BZL720861 CJD720860:CJH720861 CSZ720860:CTD720861 DCV720860:DCZ720861 DMR720860:DMV720861 DWN720860:DWR720861 EGJ720860:EGN720861 EQF720860:EQJ720861 FAB720860:FAF720861 FJX720860:FKB720861 FTT720860:FTX720861 GDP720860:GDT720861 GNL720860:GNP720861 GXH720860:GXL720861 HHD720860:HHH720861 HQZ720860:HRD720861 IAV720860:IAZ720861 IKR720860:IKV720861 IUN720860:IUR720861 JEJ720860:JEN720861 JOF720860:JOJ720861 JYB720860:JYF720861 KHX720860:KIB720861 KRT720860:KRX720861 LBP720860:LBT720861 LLL720860:LLP720861 LVH720860:LVL720861 MFD720860:MFH720861 MOZ720860:MPD720861 MYV720860:MYZ720861 NIR720860:NIV720861 NSN720860:NSR720861 OCJ720860:OCN720861 OMF720860:OMJ720861 OWB720860:OWF720861 PFX720860:PGB720861 PPT720860:PPX720861 PZP720860:PZT720861 QJL720860:QJP720861 QTH720860:QTL720861 RDD720860:RDH720861 RMZ720860:RND720861 RWV720860:RWZ720861 SGR720860:SGV720861 SQN720860:SQR720861 TAJ720860:TAN720861 TKF720860:TKJ720861 TUB720860:TUF720861 UDX720860:UEB720861 UNT720860:UNX720861 UXP720860:UXT720861 VHL720860:VHP720861 VRH720860:VRL720861 WBD720860:WBH720861 WKZ720860:WLD720861 WUV720860:WUZ720861 B786396:F786397 IJ786396:IN786397 SF786396:SJ786397 ACB786396:ACF786397 ALX786396:AMB786397 AVT786396:AVX786397 BFP786396:BFT786397 BPL786396:BPP786397 BZH786396:BZL786397 CJD786396:CJH786397 CSZ786396:CTD786397 DCV786396:DCZ786397 DMR786396:DMV786397 DWN786396:DWR786397 EGJ786396:EGN786397 EQF786396:EQJ786397 FAB786396:FAF786397 FJX786396:FKB786397 FTT786396:FTX786397 GDP786396:GDT786397 GNL786396:GNP786397 GXH786396:GXL786397 HHD786396:HHH786397 HQZ786396:HRD786397 IAV786396:IAZ786397 IKR786396:IKV786397 IUN786396:IUR786397 JEJ786396:JEN786397 JOF786396:JOJ786397 JYB786396:JYF786397 KHX786396:KIB786397 KRT786396:KRX786397 LBP786396:LBT786397 LLL786396:LLP786397 LVH786396:LVL786397 MFD786396:MFH786397 MOZ786396:MPD786397 MYV786396:MYZ786397 NIR786396:NIV786397 NSN786396:NSR786397 OCJ786396:OCN786397 OMF786396:OMJ786397 OWB786396:OWF786397 PFX786396:PGB786397 PPT786396:PPX786397 PZP786396:PZT786397 QJL786396:QJP786397 QTH786396:QTL786397 RDD786396:RDH786397 RMZ786396:RND786397 RWV786396:RWZ786397 SGR786396:SGV786397 SQN786396:SQR786397 TAJ786396:TAN786397 TKF786396:TKJ786397 TUB786396:TUF786397 UDX786396:UEB786397 UNT786396:UNX786397 UXP786396:UXT786397 VHL786396:VHP786397 VRH786396:VRL786397 WBD786396:WBH786397 WKZ786396:WLD786397 WUV786396:WUZ786397 B851932:F851933 IJ851932:IN851933 SF851932:SJ851933 ACB851932:ACF851933 ALX851932:AMB851933 AVT851932:AVX851933 BFP851932:BFT851933 BPL851932:BPP851933 BZH851932:BZL851933 CJD851932:CJH851933 CSZ851932:CTD851933 DCV851932:DCZ851933 DMR851932:DMV851933 DWN851932:DWR851933 EGJ851932:EGN851933 EQF851932:EQJ851933 FAB851932:FAF851933 FJX851932:FKB851933 FTT851932:FTX851933 GDP851932:GDT851933 GNL851932:GNP851933 GXH851932:GXL851933 HHD851932:HHH851933 HQZ851932:HRD851933 IAV851932:IAZ851933 IKR851932:IKV851933 IUN851932:IUR851933 JEJ851932:JEN851933 JOF851932:JOJ851933 JYB851932:JYF851933 KHX851932:KIB851933 KRT851932:KRX851933 LBP851932:LBT851933 LLL851932:LLP851933 LVH851932:LVL851933 MFD851932:MFH851933 MOZ851932:MPD851933 MYV851932:MYZ851933 NIR851932:NIV851933 NSN851932:NSR851933 OCJ851932:OCN851933 OMF851932:OMJ851933 OWB851932:OWF851933 PFX851932:PGB851933 PPT851932:PPX851933 PZP851932:PZT851933 QJL851932:QJP851933 QTH851932:QTL851933 RDD851932:RDH851933 RMZ851932:RND851933 RWV851932:RWZ851933 SGR851932:SGV851933 SQN851932:SQR851933 TAJ851932:TAN851933 TKF851932:TKJ851933 TUB851932:TUF851933 UDX851932:UEB851933 UNT851932:UNX851933 UXP851932:UXT851933 VHL851932:VHP851933 VRH851932:VRL851933 WBD851932:WBH851933 WKZ851932:WLD851933 WUV851932:WUZ851933 B917468:F917469 IJ917468:IN917469 SF917468:SJ917469 ACB917468:ACF917469 ALX917468:AMB917469 AVT917468:AVX917469 BFP917468:BFT917469 BPL917468:BPP917469 BZH917468:BZL917469 CJD917468:CJH917469 CSZ917468:CTD917469 DCV917468:DCZ917469 DMR917468:DMV917469 DWN917468:DWR917469 EGJ917468:EGN917469 EQF917468:EQJ917469 FAB917468:FAF917469 FJX917468:FKB917469 FTT917468:FTX917469 GDP917468:GDT917469 GNL917468:GNP917469 GXH917468:GXL917469 HHD917468:HHH917469 HQZ917468:HRD917469 IAV917468:IAZ917469 IKR917468:IKV917469 IUN917468:IUR917469 JEJ917468:JEN917469 JOF917468:JOJ917469 JYB917468:JYF917469 KHX917468:KIB917469 KRT917468:KRX917469 LBP917468:LBT917469 LLL917468:LLP917469 LVH917468:LVL917469 MFD917468:MFH917469 MOZ917468:MPD917469 MYV917468:MYZ917469 NIR917468:NIV917469 NSN917468:NSR917469 OCJ917468:OCN917469 OMF917468:OMJ917469 OWB917468:OWF917469 PFX917468:PGB917469 PPT917468:PPX917469 PZP917468:PZT917469 QJL917468:QJP917469 QTH917468:QTL917469 RDD917468:RDH917469 RMZ917468:RND917469 RWV917468:RWZ917469 SGR917468:SGV917469 SQN917468:SQR917469 TAJ917468:TAN917469 TKF917468:TKJ917469 TUB917468:TUF917469 UDX917468:UEB917469 UNT917468:UNX917469 UXP917468:UXT917469 VHL917468:VHP917469 VRH917468:VRL917469 WBD917468:WBH917469 WKZ917468:WLD917469 WUV917468:WUZ917469 B983004:F983005 IJ983004:IN983005 SF983004:SJ983005 ACB983004:ACF983005 ALX983004:AMB983005 AVT983004:AVX983005 BFP983004:BFT983005 BPL983004:BPP983005 BZH983004:BZL983005 CJD983004:CJH983005 CSZ983004:CTD983005 DCV983004:DCZ983005 DMR983004:DMV983005 DWN983004:DWR983005 EGJ983004:EGN983005 EQF983004:EQJ983005 FAB983004:FAF983005 FJX983004:FKB983005 FTT983004:FTX983005 GDP983004:GDT983005 GNL983004:GNP983005 GXH983004:GXL983005 HHD983004:HHH983005 HQZ983004:HRD983005 IAV983004:IAZ983005 IKR983004:IKV983005 IUN983004:IUR983005 JEJ983004:JEN983005 JOF983004:JOJ983005 JYB983004:JYF983005 KHX983004:KIB983005 KRT983004:KRX983005 LBP983004:LBT983005 LLL983004:LLP983005 LVH983004:LVL983005 MFD983004:MFH983005 MOZ983004:MPD983005 MYV983004:MYZ983005 NIR983004:NIV983005 NSN983004:NSR983005 OCJ983004:OCN983005 OMF983004:OMJ983005 OWB983004:OWF983005 PFX983004:PGB983005 PPT983004:PPX983005 PZP983004:PZT983005 QJL983004:QJP983005 QTH983004:QTL983005 RDD983004:RDH983005 RMZ983004:RND983005 RWV983004:RWZ983005 SGR983004:SGV983005 SQN983004:SQR983005 TAJ983004:TAN983005 TKF983004:TKJ983005 TUB983004:TUF983005 UDX983004:UEB983005 UNT983004:UNX983005 UXP983004:UXT983005 VHL983004:VHP983005 VRH983004:VRL983005 WBD983004:WBH983005 WKZ983004:WLD983005 WUV983004:WUZ983005" xr:uid="{00000000-0002-0000-0000-000002000000}">
      <formula1>1</formula1>
    </dataValidation>
    <dataValidation type="list" allowBlank="1" showInputMessage="1" showErrorMessage="1" sqref="Y26:AB27" xr:uid="{00000000-0002-0000-0000-000003000000}">
      <formula1>$BA$12:$BB$12</formula1>
    </dataValidation>
    <dataValidation type="date" allowBlank="1" showInputMessage="1" showErrorMessage="1" errorTitle="年月日の入力をお願いいたします" error="●●●●/●/●/の形で入力してください。_x000a_2026/4/1～2027/3/31の間で入力可能です。" prompt="日付以外は入力不可（例：2026/5/15）" sqref="D26:M27" xr:uid="{00000000-0002-0000-0000-000004000000}">
      <formula1>BB14</formula1>
      <formula2>BD15</formula2>
    </dataValidation>
    <dataValidation type="date" allowBlank="1" showInputMessage="1" showErrorMessage="1" errorTitle="年月日の入力をお願いいたします" error="●●●●/●/●/の形で入力してください。_x000a_2026/1/1～2027/3/31の間で入力可能です。" prompt="日付以外は入力不可（例：2026/5/15）" sqref="G17:R19" xr:uid="{00000000-0002-0000-0000-000005000000}">
      <formula1>BD14</formula1>
      <formula2>BD15</formula2>
    </dataValidation>
    <dataValidation type="list" allowBlank="1" showInputMessage="1" showErrorMessage="1" errorTitle="エラー" error="リストからご加入する保険の種類をご選択ください" prompt="右の▼をクリックして保険の種類をご選択ください" sqref="F3:AH4" xr:uid="{00000000-0002-0000-0000-000006000000}">
      <formula1>$BA$1:$BA$3</formula1>
    </dataValidation>
  </dataValidations>
  <printOptions horizontalCentered="1"/>
  <pageMargins left="0.19685039370078741" right="0.19685039370078741" top="0.19685039370078741" bottom="0.19685039370078741" header="0.51181102362204722" footer="0.51181102362204722"/>
  <pageSetup paperSize="9" orientation="portrait" horizontalDpi="300" verticalDpi="300" r:id="rId1"/>
  <headerFooter alignWithMargins="0"/>
  <rowBreaks count="1" manualBreakCount="1">
    <brk id="62" max="35" man="1"/>
  </rowBreaks>
  <colBreaks count="1" manualBreakCount="1">
    <brk id="36" max="123"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Q10"/>
  <sheetViews>
    <sheetView showGridLines="0" workbookViewId="0">
      <selection activeCell="S7" sqref="S7"/>
    </sheetView>
  </sheetViews>
  <sheetFormatPr defaultColWidth="2.875" defaultRowHeight="13.5" x14ac:dyDescent="0.15"/>
  <sheetData>
    <row r="1" spans="1:121" s="20" customFormat="1" ht="24" customHeight="1" x14ac:dyDescent="0.15">
      <c r="A1" s="471" t="s">
        <v>81</v>
      </c>
      <c r="B1" s="471"/>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t="s">
        <v>82</v>
      </c>
      <c r="AF1" s="471"/>
      <c r="AG1" s="471"/>
      <c r="AH1" s="471"/>
      <c r="AI1" s="471"/>
      <c r="AJ1" s="471"/>
      <c r="AK1" s="471"/>
      <c r="AL1" s="471"/>
      <c r="AM1" s="471"/>
      <c r="AN1" s="471"/>
      <c r="AO1" s="471"/>
      <c r="AP1" s="471"/>
      <c r="AQ1" s="471"/>
      <c r="AR1" s="471"/>
      <c r="AS1" s="471"/>
      <c r="AT1" s="471"/>
      <c r="AU1" s="471"/>
      <c r="AV1" s="471"/>
      <c r="AW1" s="471"/>
      <c r="AX1" s="471"/>
      <c r="AY1" s="471"/>
      <c r="AZ1" s="471"/>
      <c r="BA1" s="471"/>
      <c r="BB1" s="471"/>
      <c r="BC1" s="471"/>
      <c r="BD1" s="471"/>
      <c r="BE1" s="471"/>
      <c r="BF1" s="471"/>
      <c r="BG1" s="471"/>
      <c r="BH1" s="471"/>
      <c r="BI1" s="472"/>
      <c r="BJ1" s="472"/>
      <c r="BK1" s="472"/>
      <c r="BL1" s="472"/>
      <c r="BM1" s="472"/>
      <c r="BN1" s="472"/>
      <c r="BO1" s="472"/>
      <c r="BP1" s="472"/>
      <c r="BQ1" s="472"/>
      <c r="BR1" s="472"/>
      <c r="BS1" s="472"/>
      <c r="BT1" s="472"/>
      <c r="BU1" s="472"/>
      <c r="BV1" s="472"/>
      <c r="BW1" s="472"/>
      <c r="BX1" s="472"/>
      <c r="BY1" s="472"/>
      <c r="BZ1" s="472"/>
      <c r="CA1" s="472"/>
      <c r="CB1" s="472"/>
      <c r="CC1" s="472"/>
      <c r="CD1" s="472"/>
      <c r="CE1" s="472"/>
      <c r="CF1" s="472"/>
      <c r="CG1" s="472"/>
      <c r="CH1" s="472"/>
      <c r="CI1" s="472"/>
      <c r="CJ1" s="472"/>
      <c r="CK1" s="472"/>
      <c r="CL1" s="472"/>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c r="DP1" s="58"/>
      <c r="DQ1" s="58"/>
    </row>
    <row r="2" spans="1:121" s="20" customFormat="1" ht="15" customHeight="1" x14ac:dyDescent="0.15">
      <c r="A2" s="471"/>
      <c r="B2" s="471"/>
      <c r="C2" s="471"/>
      <c r="D2" s="471"/>
      <c r="E2" s="471"/>
      <c r="F2" s="471"/>
      <c r="G2" s="471"/>
      <c r="H2" s="471"/>
      <c r="I2" s="471"/>
      <c r="J2" s="471"/>
      <c r="K2" s="471"/>
      <c r="L2" s="471"/>
      <c r="M2" s="471"/>
      <c r="N2" s="471"/>
      <c r="O2" s="471"/>
      <c r="P2" s="471"/>
      <c r="Q2" s="471"/>
      <c r="R2" s="471"/>
      <c r="S2" s="471"/>
      <c r="T2" s="471"/>
      <c r="U2" s="471"/>
      <c r="V2" s="471"/>
      <c r="W2" s="471"/>
      <c r="X2" s="471"/>
      <c r="Y2" s="471"/>
      <c r="Z2" s="471"/>
      <c r="AA2" s="471"/>
      <c r="AB2" s="471"/>
      <c r="AC2" s="471"/>
      <c r="AD2" s="471"/>
      <c r="AE2" s="471"/>
      <c r="AF2" s="471"/>
      <c r="AG2" s="471"/>
      <c r="AH2" s="471"/>
      <c r="AI2" s="471"/>
      <c r="AJ2" s="471"/>
      <c r="AK2" s="471"/>
      <c r="AL2" s="471"/>
      <c r="AM2" s="471"/>
      <c r="AN2" s="471"/>
      <c r="AO2" s="471"/>
      <c r="AP2" s="471"/>
      <c r="AQ2" s="471"/>
      <c r="AR2" s="471"/>
      <c r="AS2" s="471"/>
      <c r="AT2" s="471"/>
      <c r="AU2" s="471"/>
      <c r="AV2" s="471"/>
      <c r="AW2" s="471"/>
      <c r="AX2" s="471"/>
      <c r="AY2" s="471"/>
      <c r="AZ2" s="471"/>
      <c r="BA2" s="471"/>
      <c r="BB2" s="471"/>
      <c r="BC2" s="471"/>
      <c r="BD2" s="471"/>
      <c r="BE2" s="471"/>
      <c r="BF2" s="471"/>
      <c r="BG2" s="471"/>
      <c r="BH2" s="471"/>
      <c r="BI2" s="472"/>
      <c r="BJ2" s="472"/>
      <c r="BK2" s="472"/>
      <c r="BL2" s="472"/>
      <c r="BM2" s="472"/>
      <c r="BN2" s="472"/>
      <c r="BO2" s="472"/>
      <c r="BP2" s="472"/>
      <c r="BQ2" s="472"/>
      <c r="BR2" s="472"/>
      <c r="BS2" s="472"/>
      <c r="BT2" s="472"/>
      <c r="BU2" s="472"/>
      <c r="BV2" s="472"/>
      <c r="BW2" s="472"/>
      <c r="BX2" s="472"/>
      <c r="BY2" s="472"/>
      <c r="BZ2" s="472"/>
      <c r="CA2" s="472"/>
      <c r="CB2" s="472"/>
      <c r="CC2" s="472"/>
      <c r="CD2" s="472"/>
      <c r="CE2" s="472"/>
      <c r="CF2" s="472"/>
      <c r="CG2" s="472"/>
      <c r="CH2" s="472"/>
      <c r="CI2" s="472"/>
      <c r="CJ2" s="472"/>
      <c r="CK2" s="472"/>
      <c r="CL2" s="472"/>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8"/>
    </row>
    <row r="3" spans="1:121" s="20" customFormat="1" ht="12.95" customHeight="1" x14ac:dyDescent="0.15">
      <c r="A3" s="471"/>
      <c r="B3" s="471"/>
      <c r="C3" s="471"/>
      <c r="D3" s="471"/>
      <c r="E3" s="471"/>
      <c r="F3" s="471"/>
      <c r="G3" s="471"/>
      <c r="H3" s="471"/>
      <c r="I3" s="471"/>
      <c r="J3" s="471"/>
      <c r="K3" s="471"/>
      <c r="L3" s="471"/>
      <c r="M3" s="471"/>
      <c r="N3" s="471"/>
      <c r="O3" s="471"/>
      <c r="P3" s="471"/>
      <c r="Q3" s="471"/>
      <c r="R3" s="471"/>
      <c r="S3" s="471"/>
      <c r="T3" s="471"/>
      <c r="U3" s="471"/>
      <c r="V3" s="471"/>
      <c r="W3" s="471"/>
      <c r="X3" s="471"/>
      <c r="Y3" s="471"/>
      <c r="Z3" s="471"/>
      <c r="AA3" s="471"/>
      <c r="AB3" s="471"/>
      <c r="AC3" s="471"/>
      <c r="AD3" s="471"/>
      <c r="AE3" s="471"/>
      <c r="AF3" s="471"/>
      <c r="AG3" s="471"/>
      <c r="AH3" s="471"/>
      <c r="AI3" s="471"/>
      <c r="AJ3" s="471"/>
      <c r="AK3" s="471"/>
      <c r="AL3" s="471"/>
      <c r="AM3" s="471"/>
      <c r="AN3" s="471"/>
      <c r="AO3" s="471"/>
      <c r="AP3" s="471"/>
      <c r="AQ3" s="471"/>
      <c r="AR3" s="471"/>
      <c r="AS3" s="471"/>
      <c r="AT3" s="471"/>
      <c r="AU3" s="471"/>
      <c r="AV3" s="471"/>
      <c r="AW3" s="471"/>
      <c r="AX3" s="471"/>
      <c r="AY3" s="471"/>
      <c r="AZ3" s="471"/>
      <c r="BA3" s="471"/>
      <c r="BB3" s="471"/>
      <c r="BC3" s="471"/>
      <c r="BD3" s="471"/>
      <c r="BE3" s="471"/>
      <c r="BF3" s="471"/>
      <c r="BG3" s="471"/>
      <c r="BH3" s="471"/>
      <c r="BI3" s="472"/>
      <c r="BJ3" s="472"/>
      <c r="BK3" s="472"/>
      <c r="BL3" s="472"/>
      <c r="BM3" s="472"/>
      <c r="BN3" s="472"/>
      <c r="BO3" s="472"/>
      <c r="BP3" s="472"/>
      <c r="BQ3" s="472"/>
      <c r="BR3" s="472"/>
      <c r="BS3" s="472"/>
      <c r="BT3" s="472"/>
      <c r="BU3" s="472"/>
      <c r="BV3" s="472"/>
      <c r="BW3" s="472"/>
      <c r="BX3" s="472"/>
      <c r="BY3" s="472"/>
      <c r="BZ3" s="472"/>
      <c r="CA3" s="472"/>
      <c r="CB3" s="472"/>
      <c r="CC3" s="472"/>
      <c r="CD3" s="472"/>
      <c r="CE3" s="472"/>
      <c r="CF3" s="472"/>
      <c r="CG3" s="472"/>
      <c r="CH3" s="472"/>
      <c r="CI3" s="472"/>
      <c r="CJ3" s="472"/>
      <c r="CK3" s="472"/>
      <c r="CL3" s="472"/>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row>
    <row r="4" spans="1:121" s="20" customFormat="1" ht="13.5" customHeight="1" x14ac:dyDescent="0.15">
      <c r="A4" s="471"/>
      <c r="B4" s="471"/>
      <c r="C4" s="471"/>
      <c r="D4" s="471"/>
      <c r="E4" s="471"/>
      <c r="F4" s="471"/>
      <c r="G4" s="471"/>
      <c r="H4" s="471"/>
      <c r="I4" s="471"/>
      <c r="J4" s="471"/>
      <c r="K4" s="471"/>
      <c r="L4" s="471"/>
      <c r="M4" s="471"/>
      <c r="N4" s="471"/>
      <c r="O4" s="471"/>
      <c r="P4" s="471"/>
      <c r="Q4" s="471"/>
      <c r="R4" s="471"/>
      <c r="S4" s="471"/>
      <c r="T4" s="471"/>
      <c r="U4" s="471"/>
      <c r="V4" s="471"/>
      <c r="W4" s="471"/>
      <c r="X4" s="471"/>
      <c r="Y4" s="471"/>
      <c r="Z4" s="471"/>
      <c r="AA4" s="471"/>
      <c r="AB4" s="471"/>
      <c r="AC4" s="471"/>
      <c r="AD4" s="471"/>
      <c r="AE4" s="471"/>
      <c r="AF4" s="471"/>
      <c r="AG4" s="471"/>
      <c r="AH4" s="471"/>
      <c r="AI4" s="471"/>
      <c r="AJ4" s="471"/>
      <c r="AK4" s="471"/>
      <c r="AL4" s="471"/>
      <c r="AM4" s="471"/>
      <c r="AN4" s="471"/>
      <c r="AO4" s="471"/>
      <c r="AP4" s="471"/>
      <c r="AQ4" s="471"/>
      <c r="AR4" s="471"/>
      <c r="AS4" s="471"/>
      <c r="AT4" s="471"/>
      <c r="AU4" s="471"/>
      <c r="AV4" s="471"/>
      <c r="AW4" s="471"/>
      <c r="AX4" s="471"/>
      <c r="AY4" s="471"/>
      <c r="AZ4" s="471"/>
      <c r="BA4" s="471"/>
      <c r="BB4" s="471"/>
      <c r="BC4" s="471"/>
      <c r="BD4" s="471"/>
      <c r="BE4" s="471"/>
      <c r="BF4" s="471"/>
      <c r="BG4" s="471"/>
      <c r="BH4" s="471"/>
      <c r="BI4" s="472"/>
      <c r="BJ4" s="472"/>
      <c r="BK4" s="472"/>
      <c r="BL4" s="472"/>
      <c r="BM4" s="472"/>
      <c r="BN4" s="472"/>
      <c r="BO4" s="472"/>
      <c r="BP4" s="472"/>
      <c r="BQ4" s="472"/>
      <c r="BR4" s="472"/>
      <c r="BS4" s="472"/>
      <c r="BT4" s="472"/>
      <c r="BU4" s="472"/>
      <c r="BV4" s="472"/>
      <c r="BW4" s="472"/>
      <c r="BX4" s="472"/>
      <c r="BY4" s="472"/>
      <c r="BZ4" s="472"/>
      <c r="CA4" s="472"/>
      <c r="CB4" s="472"/>
      <c r="CC4" s="472"/>
      <c r="CD4" s="472"/>
      <c r="CE4" s="472"/>
      <c r="CF4" s="472"/>
      <c r="CG4" s="472"/>
      <c r="CH4" s="472"/>
      <c r="CI4" s="472"/>
      <c r="CJ4" s="472"/>
      <c r="CK4" s="472"/>
      <c r="CL4" s="472"/>
      <c r="CM4" s="58"/>
      <c r="CN4" s="58"/>
      <c r="CO4" s="58"/>
      <c r="CP4" s="58"/>
      <c r="CQ4" s="58"/>
      <c r="CR4" s="58"/>
      <c r="CS4" s="58"/>
      <c r="CT4" s="58"/>
      <c r="CU4" s="58"/>
      <c r="CV4" s="58"/>
      <c r="CW4" s="58"/>
      <c r="CX4" s="58"/>
      <c r="CY4" s="58"/>
      <c r="CZ4" s="58"/>
      <c r="DA4" s="58"/>
      <c r="DB4" s="58"/>
      <c r="DC4" s="58"/>
      <c r="DD4" s="58"/>
      <c r="DE4" s="58"/>
      <c r="DF4" s="58"/>
      <c r="DG4" s="58"/>
      <c r="DH4" s="58"/>
      <c r="DI4" s="58"/>
      <c r="DJ4" s="58"/>
      <c r="DK4" s="58"/>
      <c r="DL4" s="58"/>
      <c r="DM4" s="58"/>
      <c r="DN4" s="58"/>
      <c r="DO4" s="58"/>
      <c r="DP4" s="58"/>
      <c r="DQ4" s="58"/>
    </row>
    <row r="5" spans="1:121" s="20" customFormat="1" ht="13.5" customHeight="1" x14ac:dyDescent="0.15">
      <c r="A5" s="471"/>
      <c r="B5" s="471"/>
      <c r="C5" s="471"/>
      <c r="D5" s="471"/>
      <c r="E5" s="471"/>
      <c r="F5" s="471"/>
      <c r="G5" s="471"/>
      <c r="H5" s="471"/>
      <c r="I5" s="471"/>
      <c r="J5" s="471"/>
      <c r="K5" s="471"/>
      <c r="L5" s="471"/>
      <c r="M5" s="471"/>
      <c r="N5" s="471"/>
      <c r="O5" s="471"/>
      <c r="P5" s="471"/>
      <c r="Q5" s="471"/>
      <c r="R5" s="471"/>
      <c r="S5" s="471"/>
      <c r="T5" s="471"/>
      <c r="U5" s="471"/>
      <c r="V5" s="471"/>
      <c r="W5" s="471"/>
      <c r="X5" s="471"/>
      <c r="Y5" s="471"/>
      <c r="Z5" s="471"/>
      <c r="AA5" s="471"/>
      <c r="AB5" s="471"/>
      <c r="AC5" s="471"/>
      <c r="AD5" s="471"/>
      <c r="AE5" s="471"/>
      <c r="AF5" s="471"/>
      <c r="AG5" s="471"/>
      <c r="AH5" s="471"/>
      <c r="AI5" s="471"/>
      <c r="AJ5" s="471"/>
      <c r="AK5" s="471"/>
      <c r="AL5" s="471"/>
      <c r="AM5" s="471"/>
      <c r="AN5" s="471"/>
      <c r="AO5" s="471"/>
      <c r="AP5" s="471"/>
      <c r="AQ5" s="471"/>
      <c r="AR5" s="471"/>
      <c r="AS5" s="471"/>
      <c r="AT5" s="471"/>
      <c r="AU5" s="471"/>
      <c r="AV5" s="471"/>
      <c r="AW5" s="471"/>
      <c r="AX5" s="471"/>
      <c r="AY5" s="471"/>
      <c r="AZ5" s="471"/>
      <c r="BA5" s="471"/>
      <c r="BB5" s="471"/>
      <c r="BC5" s="471"/>
      <c r="BD5" s="471"/>
      <c r="BE5" s="471"/>
      <c r="BF5" s="471"/>
      <c r="BG5" s="471"/>
      <c r="BH5" s="471"/>
      <c r="BI5" s="472"/>
      <c r="BJ5" s="472"/>
      <c r="BK5" s="472"/>
      <c r="BL5" s="472"/>
      <c r="BM5" s="472"/>
      <c r="BN5" s="472"/>
      <c r="BO5" s="472"/>
      <c r="BP5" s="472"/>
      <c r="BQ5" s="472"/>
      <c r="BR5" s="472"/>
      <c r="BS5" s="472"/>
      <c r="BT5" s="472"/>
      <c r="BU5" s="472"/>
      <c r="BV5" s="472"/>
      <c r="BW5" s="472"/>
      <c r="BX5" s="472"/>
      <c r="BY5" s="472"/>
      <c r="BZ5" s="472"/>
      <c r="CA5" s="472"/>
      <c r="CB5" s="472"/>
      <c r="CC5" s="472"/>
      <c r="CD5" s="472"/>
      <c r="CE5" s="472"/>
      <c r="CF5" s="472"/>
      <c r="CG5" s="472"/>
      <c r="CH5" s="472"/>
      <c r="CI5" s="472"/>
      <c r="CJ5" s="472"/>
      <c r="CK5" s="472"/>
      <c r="CL5" s="472"/>
      <c r="CM5" s="58"/>
      <c r="CN5" s="58"/>
      <c r="CO5" s="58"/>
      <c r="CP5" s="58"/>
      <c r="CQ5" s="58"/>
      <c r="CR5" s="58"/>
      <c r="CS5" s="58"/>
      <c r="CT5" s="58"/>
      <c r="CU5" s="58"/>
      <c r="CV5" s="58"/>
      <c r="CW5" s="58"/>
      <c r="CX5" s="58"/>
      <c r="CY5" s="58"/>
      <c r="CZ5" s="58"/>
      <c r="DA5" s="58"/>
      <c r="DB5" s="58"/>
      <c r="DC5" s="58"/>
      <c r="DD5" s="58"/>
      <c r="DE5" s="58"/>
      <c r="DF5" s="58"/>
      <c r="DG5" s="58"/>
      <c r="DH5" s="58"/>
      <c r="DI5" s="58"/>
      <c r="DJ5" s="58"/>
      <c r="DK5" s="58"/>
      <c r="DL5" s="58"/>
      <c r="DM5" s="58"/>
      <c r="DN5" s="58"/>
      <c r="DO5" s="58"/>
      <c r="DP5" s="58"/>
      <c r="DQ5" s="58"/>
    </row>
    <row r="6" spans="1:121" s="2" customFormat="1" x14ac:dyDescent="0.15">
      <c r="A6" s="121" t="s">
        <v>74</v>
      </c>
      <c r="B6" s="128"/>
      <c r="C6" s="128"/>
      <c r="D6" s="128"/>
      <c r="E6" s="128"/>
      <c r="F6" s="128"/>
      <c r="G6" s="128"/>
      <c r="H6" s="128"/>
      <c r="I6" s="128"/>
      <c r="J6" s="128"/>
      <c r="K6" s="128"/>
      <c r="L6" s="128"/>
      <c r="M6" s="128"/>
      <c r="N6" s="128"/>
      <c r="O6" s="128"/>
      <c r="P6" s="128"/>
      <c r="Q6" s="128"/>
      <c r="R6" s="128"/>
      <c r="S6" s="128"/>
      <c r="T6" s="128"/>
      <c r="U6" s="128"/>
      <c r="V6" s="57"/>
      <c r="W6" s="57"/>
      <c r="X6" s="57"/>
      <c r="Y6" s="57"/>
      <c r="Z6" s="57"/>
      <c r="AA6" s="57"/>
      <c r="AB6" s="57"/>
      <c r="AC6" s="57"/>
      <c r="AD6" s="57"/>
      <c r="AE6" s="121" t="s">
        <v>75</v>
      </c>
      <c r="AF6" s="57"/>
      <c r="AG6" s="57"/>
      <c r="AH6" s="57"/>
      <c r="AI6" s="57"/>
      <c r="AJ6" s="57"/>
      <c r="AK6" s="57"/>
      <c r="AL6" s="57"/>
      <c r="AM6" s="57"/>
      <c r="AN6" s="57"/>
      <c r="AO6" s="57"/>
      <c r="AP6" s="57"/>
      <c r="AQ6" s="57"/>
      <c r="AR6" s="57"/>
      <c r="AS6" s="57"/>
      <c r="AT6" s="57"/>
      <c r="AU6" s="57"/>
      <c r="AV6" s="57"/>
      <c r="AW6" s="57"/>
      <c r="AX6" s="57"/>
      <c r="AY6" s="57"/>
      <c r="AZ6" s="57"/>
      <c r="BA6" s="57"/>
      <c r="BB6" s="57"/>
      <c r="BC6" s="57"/>
      <c r="BD6" s="57"/>
      <c r="BE6" s="57"/>
      <c r="BF6" s="57"/>
      <c r="BG6" s="57"/>
      <c r="BH6" s="57"/>
      <c r="BI6" s="57" t="s">
        <v>65</v>
      </c>
      <c r="BJ6" s="57"/>
      <c r="BK6" s="57"/>
      <c r="BL6" s="57"/>
      <c r="BM6" s="57"/>
      <c r="BN6" s="57"/>
      <c r="BO6" s="57"/>
      <c r="BP6" s="57"/>
      <c r="BQ6" s="57"/>
      <c r="BR6" s="57"/>
      <c r="BS6" s="57"/>
      <c r="BT6" s="57"/>
      <c r="BU6" s="57"/>
      <c r="BV6" s="57"/>
      <c r="BW6" s="57"/>
      <c r="BX6" s="57"/>
      <c r="BY6" s="57"/>
      <c r="BZ6" s="57"/>
      <c r="CA6" s="57"/>
      <c r="CB6" s="57"/>
      <c r="CC6" s="57"/>
      <c r="CD6" s="57"/>
      <c r="CE6" s="57"/>
      <c r="CF6" s="57"/>
      <c r="CG6" s="57"/>
      <c r="CH6" s="57"/>
      <c r="CI6" s="57"/>
      <c r="CJ6" s="57"/>
      <c r="CK6" s="57"/>
      <c r="CL6" s="57"/>
      <c r="CM6" s="57"/>
      <c r="CN6" s="57"/>
      <c r="CO6" s="57"/>
      <c r="CP6" s="57"/>
      <c r="CQ6" s="57"/>
      <c r="CR6" s="57"/>
      <c r="CS6" s="57"/>
      <c r="CT6" s="57"/>
      <c r="CU6" s="57"/>
      <c r="CV6" s="57"/>
      <c r="CW6" s="57"/>
      <c r="CX6" s="57"/>
      <c r="CY6" s="57"/>
      <c r="CZ6" s="57"/>
      <c r="DA6" s="57"/>
      <c r="DB6" s="57"/>
      <c r="DC6" s="57"/>
      <c r="DD6" s="57"/>
      <c r="DE6" s="57"/>
      <c r="DF6" s="57"/>
      <c r="DG6" s="57"/>
      <c r="DH6" s="57"/>
      <c r="DI6" s="57"/>
      <c r="DJ6" s="57"/>
      <c r="DK6" s="57"/>
      <c r="DL6" s="57"/>
      <c r="DM6" s="57"/>
      <c r="DN6" s="57"/>
      <c r="DO6" s="57"/>
      <c r="DP6" s="57"/>
      <c r="DQ6" s="57"/>
    </row>
    <row r="10" spans="1:121" x14ac:dyDescent="0.15"/>
  </sheetData>
  <mergeCells count="3">
    <mergeCell ref="AE1:BH5"/>
    <mergeCell ref="BI1:CL5"/>
    <mergeCell ref="A1:AD5"/>
  </mergeCells>
  <phoneticPr fontId="2"/>
  <pageMargins left="0.7" right="0.7" top="0.75" bottom="0.75" header="0.3" footer="0.3"/>
  <pageSetup paperSize="9" orientation="portrait" horizontalDpi="1200"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集報Ⅴ・Ⅵ</vt:lpstr>
      <vt:lpstr>注意事項</vt:lpstr>
      <vt:lpstr>集報Ⅴ・Ⅵ!Print_Area</vt:lpstr>
      <vt:lpstr>学校賠</vt:lpstr>
      <vt:lpstr>学校賠フルカバー</vt:lpstr>
      <vt:lpstr>無し</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美弥</dc:creator>
  <cp:lastModifiedBy>楓 進藤</cp:lastModifiedBy>
  <cp:lastPrinted>2026-01-06T22:45:54Z</cp:lastPrinted>
  <dcterms:created xsi:type="dcterms:W3CDTF">2014-10-16T04:52:14Z</dcterms:created>
  <dcterms:modified xsi:type="dcterms:W3CDTF">2026-01-06T22:45:58Z</dcterms:modified>
</cp:coreProperties>
</file>