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mc:AlternateContent xmlns:mc="http://schemas.openxmlformats.org/markup-compatibility/2006">
    <mc:Choice Requires="x15">
      <x15ac:absPath xmlns:x15ac="http://schemas.microsoft.com/office/spreadsheetml/2010/11/ac" url="\\jpc521\hensyu\10_編集チーム進行中\#10428046_専修学校_集計報告書_留学・インターン・医療_共通_Web用\03\10428046_03\"/>
    </mc:Choice>
  </mc:AlternateContent>
  <xr:revisionPtr revIDLastSave="0" documentId="13_ncr:1_{90A505B3-2864-4018-87C0-98388BA1A64E}" xr6:coauthVersionLast="47" xr6:coauthVersionMax="47" xr10:uidLastSave="{00000000-0000-0000-0000-000000000000}"/>
  <workbookProtection workbookPassword="E915" lockStructure="1"/>
  <bookViews>
    <workbookView xWindow="-120" yWindow="-120" windowWidth="19440" windowHeight="14880" tabRatio="592" xr2:uid="{00000000-000D-0000-FFFF-FFFF00000000}"/>
  </bookViews>
  <sheets>
    <sheet name="集報Ⅱ・Ⅲ・Ⅳ" sheetId="6" r:id="rId1"/>
    <sheet name="注意事項" sheetId="7" state="hidden" r:id="rId2"/>
  </sheets>
  <definedNames>
    <definedName name="※注意">INDIRECT(集報Ⅱ・Ⅲ・Ⅳ!$BC$32)</definedName>
    <definedName name="_xlnm.Print_Area" localSheetId="0">集報Ⅱ・Ⅲ・Ⅳ!$A$1:$AJ$112</definedName>
    <definedName name="インターン">注意事項!$Z$11</definedName>
    <definedName name="なし">注意事項!$Z$26</definedName>
    <definedName name="医療">注意事項!$Z$19</definedName>
    <definedName name="留学生">注意事項!$Z$3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5" i="6" l="1"/>
  <c r="AF77" i="6" l="1"/>
  <c r="AF76" i="6"/>
  <c r="AB77" i="6"/>
  <c r="AB76" i="6"/>
  <c r="X77" i="6"/>
  <c r="X76" i="6"/>
  <c r="X75" i="6"/>
  <c r="B27" i="6" l="1"/>
  <c r="AA111" i="6"/>
  <c r="B16" i="6" l="1"/>
  <c r="B72" i="6" s="1"/>
  <c r="AT24" i="6"/>
  <c r="AT25" i="6" l="1"/>
  <c r="AV25" i="6" s="1"/>
  <c r="AV24" i="6"/>
  <c r="AT23" i="6"/>
  <c r="AV23" i="6" s="1"/>
  <c r="AT22" i="6"/>
  <c r="AV22" i="6" s="1"/>
  <c r="AT21" i="6"/>
  <c r="AV21" i="6" s="1"/>
  <c r="AT19" i="6"/>
  <c r="AV19" i="6" s="1"/>
  <c r="AT18" i="6"/>
  <c r="AV18" i="6" s="1"/>
  <c r="AT17" i="6"/>
  <c r="AV17" i="6" s="1"/>
  <c r="AT16" i="6"/>
  <c r="AV16" i="6" s="1"/>
  <c r="AT15" i="6"/>
  <c r="AV15" i="6" s="1"/>
  <c r="AT14" i="6"/>
  <c r="AV14" i="6" s="1"/>
  <c r="AT13" i="6"/>
  <c r="AV13" i="6" s="1"/>
  <c r="AS28" i="6"/>
  <c r="AT28" i="6" s="1"/>
  <c r="AS26" i="6"/>
  <c r="AU26" i="6" s="1"/>
  <c r="AS25" i="6"/>
  <c r="AU25" i="6" s="1"/>
  <c r="AS24" i="6"/>
  <c r="AU24" i="6" s="1"/>
  <c r="AS23" i="6"/>
  <c r="AU23" i="6" s="1"/>
  <c r="AS22" i="6"/>
  <c r="AU22" i="6" s="1"/>
  <c r="AS21" i="6"/>
  <c r="AU21" i="6" s="1"/>
  <c r="AS19" i="6"/>
  <c r="AU19" i="6" s="1"/>
  <c r="AS18" i="6"/>
  <c r="AU18" i="6" s="1"/>
  <c r="AS17" i="6"/>
  <c r="AU17" i="6" s="1"/>
  <c r="AS16" i="6"/>
  <c r="AU16" i="6" s="1"/>
  <c r="AS15" i="6"/>
  <c r="AU15" i="6" s="1"/>
  <c r="AS14" i="6"/>
  <c r="AU14" i="6" s="1"/>
  <c r="AS13" i="6"/>
  <c r="AU13" i="6" s="1"/>
  <c r="AS12" i="6"/>
  <c r="F35" i="6"/>
  <c r="B22" i="6"/>
  <c r="C47" i="6" l="1"/>
  <c r="C103" i="6" s="1"/>
  <c r="S32" i="6" l="1"/>
  <c r="S88" i="6" s="1"/>
  <c r="G88" i="6"/>
  <c r="B78" i="6" l="1"/>
  <c r="AC88" i="6" l="1"/>
  <c r="F75" i="6" l="1"/>
  <c r="F91" i="6" l="1"/>
  <c r="F60" i="6" l="1"/>
  <c r="BC32" i="6" l="1"/>
  <c r="O38" i="6"/>
  <c r="AB26" i="6"/>
  <c r="AB82" i="6" s="1"/>
  <c r="AQ13" i="6" l="1"/>
  <c r="AQ14" i="6" l="1"/>
  <c r="BC23" i="6"/>
  <c r="BC24" i="6"/>
  <c r="B83" i="6"/>
  <c r="B24" i="6"/>
  <c r="B80" i="6" s="1"/>
  <c r="B60" i="6" l="1"/>
  <c r="O94" i="6" l="1"/>
  <c r="Y38" i="6" l="1"/>
  <c r="AC83" i="6"/>
  <c r="Y94" i="6" l="1"/>
  <c r="C70" i="6"/>
  <c r="D94" i="6" l="1"/>
  <c r="C73" i="6" l="1"/>
  <c r="AE69" i="6"/>
  <c r="AB69" i="6"/>
  <c r="Y69" i="6"/>
  <c r="I69" i="6"/>
  <c r="E69" i="6"/>
  <c r="AG67" i="6"/>
  <c r="AE67" i="6"/>
  <c r="AC67" i="6"/>
  <c r="F66" i="6"/>
  <c r="E66" i="6"/>
  <c r="D66" i="6"/>
  <c r="C66" i="6"/>
  <c r="B6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プリ プレス</author>
  </authors>
  <commentList>
    <comment ref="A40" authorId="0" shapeId="0" xr:uid="{00000000-0006-0000-0100-000001000000}">
      <text>
        <r>
          <rPr>
            <b/>
            <sz val="9"/>
            <color indexed="81"/>
            <rFont val="ＭＳ Ｐゴシック"/>
            <family val="3"/>
            <charset val="128"/>
          </rPr>
          <t>プリ プレス:</t>
        </r>
        <r>
          <rPr>
            <sz val="9"/>
            <color indexed="81"/>
            <rFont val="ＭＳ Ｐゴシック"/>
            <family val="3"/>
            <charset val="128"/>
          </rPr>
          <t xml:space="preserve">
</t>
        </r>
      </text>
    </comment>
  </commentList>
</comments>
</file>

<file path=xl/sharedStrings.xml><?xml version="1.0" encoding="utf-8"?>
<sst xmlns="http://schemas.openxmlformats.org/spreadsheetml/2006/main" count="168" uniqueCount="102">
  <si>
    <t>年度</t>
    <rPh sb="0" eb="2">
      <t>ネンド</t>
    </rPh>
    <phoneticPr fontId="7"/>
  </si>
  <si>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7"/>
  </si>
  <si>
    <t>学校コード</t>
    <rPh sb="0" eb="2">
      <t>ガッコウ</t>
    </rPh>
    <phoneticPr fontId="7"/>
  </si>
  <si>
    <t>年　</t>
    <rPh sb="0" eb="1">
      <t>ネン</t>
    </rPh>
    <phoneticPr fontId="7"/>
  </si>
  <si>
    <t>月</t>
    <rPh sb="0" eb="1">
      <t>ガツ</t>
    </rPh>
    <phoneticPr fontId="7"/>
  </si>
  <si>
    <t>日</t>
    <rPh sb="0" eb="1">
      <t>ニチ</t>
    </rPh>
    <phoneticPr fontId="7"/>
  </si>
  <si>
    <t>住所</t>
    <rPh sb="0" eb="2">
      <t>ジュウショ</t>
    </rPh>
    <phoneticPr fontId="7"/>
  </si>
  <si>
    <t>〒</t>
    <phoneticPr fontId="7"/>
  </si>
  <si>
    <t>TEL</t>
    <phoneticPr fontId="7"/>
  </si>
  <si>
    <t>－</t>
    <phoneticPr fontId="7"/>
  </si>
  <si>
    <t>ＴＥＬ</t>
    <phoneticPr fontId="7"/>
  </si>
  <si>
    <t>ＦＡＸ</t>
    <phoneticPr fontId="7"/>
  </si>
  <si>
    <t>入金日</t>
    <rPh sb="0" eb="2">
      <t>ニュウキン</t>
    </rPh>
    <rPh sb="2" eb="3">
      <t>ビ</t>
    </rPh>
    <phoneticPr fontId="7"/>
  </si>
  <si>
    <t>受付日</t>
    <rPh sb="0" eb="3">
      <t>ウケツケビ</t>
    </rPh>
    <phoneticPr fontId="7"/>
  </si>
  <si>
    <t>-</t>
    <phoneticPr fontId="7"/>
  </si>
  <si>
    <t>集計報告書は保険契約申込書の一部を成します。</t>
    <rPh sb="0" eb="2">
      <t>シュウケイ</t>
    </rPh>
    <rPh sb="2" eb="5">
      <t>ホウコクショ</t>
    </rPh>
    <rPh sb="6" eb="8">
      <t>ホケン</t>
    </rPh>
    <rPh sb="8" eb="10">
      <t>ケイヤク</t>
    </rPh>
    <rPh sb="10" eb="13">
      <t>モウシコミショ</t>
    </rPh>
    <rPh sb="14" eb="16">
      <t>イチブ</t>
    </rPh>
    <rPh sb="17" eb="18">
      <t>ナ</t>
    </rPh>
    <phoneticPr fontId="7"/>
  </si>
  <si>
    <t>×</t>
    <phoneticPr fontId="7"/>
  </si>
  <si>
    <t>＝</t>
    <phoneticPr fontId="7"/>
  </si>
  <si>
    <t xml:space="preserve">　振　込　先  </t>
    <rPh sb="1" eb="2">
      <t>シン</t>
    </rPh>
    <rPh sb="3" eb="4">
      <t>コ</t>
    </rPh>
    <rPh sb="5" eb="6">
      <t>サキ</t>
    </rPh>
    <phoneticPr fontId="7"/>
  </si>
  <si>
    <t>加入者名（口座名）</t>
    <rPh sb="0" eb="3">
      <t>カニュウシャ</t>
    </rPh>
    <rPh sb="3" eb="4">
      <t>メイ</t>
    </rPh>
    <rPh sb="5" eb="8">
      <t>コウザメイ</t>
    </rPh>
    <phoneticPr fontId="7"/>
  </si>
  <si>
    <t>一般財団法人　職業教育・キャリア教育財団　保険係</t>
  </si>
  <si>
    <t xml:space="preserve"> （郵便振替）</t>
    <phoneticPr fontId="7"/>
  </si>
  <si>
    <t>口　座　番　号</t>
    <rPh sb="0" eb="1">
      <t>クチ</t>
    </rPh>
    <rPh sb="2" eb="3">
      <t>ザ</t>
    </rPh>
    <rPh sb="4" eb="5">
      <t>バン</t>
    </rPh>
    <rPh sb="6" eb="7">
      <t>ゴウ</t>
    </rPh>
    <phoneticPr fontId="7"/>
  </si>
  <si>
    <t>００１５０　－　４　－　１９２７１</t>
  </si>
  <si>
    <t>加入依頼日</t>
  </si>
  <si>
    <t>１．保険会社</t>
    <rPh sb="2" eb="4">
      <t>ホケン</t>
    </rPh>
    <rPh sb="4" eb="6">
      <t>ガイシャ</t>
    </rPh>
    <phoneticPr fontId="2"/>
  </si>
  <si>
    <t>代理店記入欄</t>
    <phoneticPr fontId="7"/>
  </si>
  <si>
    <t>円</t>
    <rPh sb="0" eb="1">
      <t>エン</t>
    </rPh>
    <phoneticPr fontId="2"/>
  </si>
  <si>
    <t>＜ご加入に際して＞</t>
    <rPh sb="5" eb="6">
      <t>サイ</t>
    </rPh>
    <phoneticPr fontId="2"/>
  </si>
  <si>
    <t>◆注意事項◆</t>
    <rPh sb="1" eb="3">
      <t>チュウイ</t>
    </rPh>
    <rPh sb="3" eb="5">
      <t>ジコウ</t>
    </rPh>
    <phoneticPr fontId="2"/>
  </si>
  <si>
    <t>※</t>
    <phoneticPr fontId="2"/>
  </si>
  <si>
    <t>代理店記入欄</t>
    <phoneticPr fontId="7"/>
  </si>
  <si>
    <r>
      <t>上記記載の振込日（予定）より遅れた場合、補償開始月の遅れに伴い、</t>
    </r>
    <r>
      <rPr>
        <b/>
        <u/>
        <sz val="13"/>
        <rFont val="ＭＳ Ｐゴシック"/>
        <family val="3"/>
        <charset val="128"/>
      </rPr>
      <t>保険料も変更</t>
    </r>
    <r>
      <rPr>
        <b/>
        <sz val="10"/>
        <rFont val="ＭＳ Ｐゴシック"/>
        <family val="3"/>
        <charset val="128"/>
      </rPr>
      <t>となります。</t>
    </r>
    <phoneticPr fontId="2"/>
  </si>
  <si>
    <t>＜学生 ・ 生徒数＞☆</t>
    <phoneticPr fontId="2"/>
  </si>
  <si>
    <t>＜保険料合計＞</t>
    <phoneticPr fontId="2"/>
  </si>
  <si>
    <t>基本</t>
    <rPh sb="0" eb="2">
      <t>キホン</t>
    </rPh>
    <phoneticPr fontId="2"/>
  </si>
  <si>
    <t>拡充</t>
    <rPh sb="0" eb="2">
      <t>カクジュウ</t>
    </rPh>
    <phoneticPr fontId="2"/>
  </si>
  <si>
    <t>補償開始日　</t>
    <rPh sb="0" eb="2">
      <t>ホショウ</t>
    </rPh>
    <rPh sb="2" eb="4">
      <t>カイシ</t>
    </rPh>
    <rPh sb="4" eb="5">
      <t>ビ</t>
    </rPh>
    <phoneticPr fontId="2"/>
  </si>
  <si>
    <r>
      <t>中途加入の場合は、</t>
    </r>
    <r>
      <rPr>
        <b/>
        <u/>
        <sz val="13"/>
        <rFont val="ＭＳ Ｐゴシック"/>
        <family val="3"/>
        <charset val="128"/>
      </rPr>
      <t>保険料振込日の</t>
    </r>
    <r>
      <rPr>
        <b/>
        <u/>
        <sz val="13"/>
        <color rgb="FFFF0000"/>
        <rFont val="ＭＳ Ｐゴシック"/>
        <family val="3"/>
        <charset val="128"/>
      </rPr>
      <t>翌日</t>
    </r>
    <r>
      <rPr>
        <b/>
        <sz val="10"/>
        <rFont val="ＭＳ Ｐゴシック"/>
        <family val="3"/>
        <charset val="128"/>
      </rPr>
      <t>から補償開始します。学生・生徒災害傷害保険と同時に加入する場合は、</t>
    </r>
    <r>
      <rPr>
        <b/>
        <u/>
        <sz val="13"/>
        <rFont val="ＭＳ Ｐゴシック"/>
        <family val="3"/>
        <charset val="128"/>
      </rPr>
      <t>学生・生徒災害傷害保険と</t>
    </r>
    <r>
      <rPr>
        <b/>
        <u/>
        <sz val="13"/>
        <color rgb="FFFF0000"/>
        <rFont val="ＭＳ Ｐゴシック"/>
        <family val="3"/>
        <charset val="128"/>
      </rPr>
      <t>同日</t>
    </r>
    <r>
      <rPr>
        <b/>
        <u/>
        <sz val="13"/>
        <rFont val="ＭＳ Ｐゴシック"/>
        <family val="3"/>
        <charset val="128"/>
      </rPr>
      <t>（翌月1日）</t>
    </r>
    <r>
      <rPr>
        <b/>
        <sz val="10"/>
        <rFont val="ＭＳ Ｐゴシック"/>
        <family val="3"/>
        <charset val="128"/>
      </rPr>
      <t>からの補償開始となります。</t>
    </r>
    <phoneticPr fontId="2"/>
  </si>
  <si>
    <t>4月1日以降のご加入は、保険料振込日の翌日から補償開始となります。
(但し、学生・生徒災害傷害保険と同時申込の場合は、下記ご注意事項を確認ください。)</t>
    <rPh sb="1" eb="2">
      <t>ガツ</t>
    </rPh>
    <rPh sb="2" eb="6">
      <t>ツイタチイコウ</t>
    </rPh>
    <rPh sb="8" eb="10">
      <t>カニュウ</t>
    </rPh>
    <rPh sb="12" eb="15">
      <t>ホケンリョウ</t>
    </rPh>
    <rPh sb="15" eb="17">
      <t>フリコミ</t>
    </rPh>
    <rPh sb="17" eb="18">
      <t>ビ</t>
    </rPh>
    <rPh sb="19" eb="21">
      <t>ヨクジツ</t>
    </rPh>
    <rPh sb="23" eb="25">
      <t>ホショウ</t>
    </rPh>
    <rPh sb="25" eb="27">
      <t>カイシ</t>
    </rPh>
    <rPh sb="35" eb="36">
      <t>タダ</t>
    </rPh>
    <rPh sb="38" eb="40">
      <t>ガクセイ</t>
    </rPh>
    <rPh sb="41" eb="43">
      <t>セイト</t>
    </rPh>
    <rPh sb="43" eb="45">
      <t>サイガイ</t>
    </rPh>
    <rPh sb="45" eb="47">
      <t>ショウガイ</t>
    </rPh>
    <rPh sb="47" eb="49">
      <t>ホケン</t>
    </rPh>
    <rPh sb="50" eb="52">
      <t>ドウジ</t>
    </rPh>
    <rPh sb="52" eb="54">
      <t>モウシコミ</t>
    </rPh>
    <rPh sb="55" eb="57">
      <t>バアイ</t>
    </rPh>
    <rPh sb="59" eb="61">
      <t>カキ</t>
    </rPh>
    <rPh sb="62" eb="64">
      <t>チュウイ</t>
    </rPh>
    <rPh sb="64" eb="66">
      <t>ジコウ</t>
    </rPh>
    <rPh sb="67" eb="69">
      <t>カクニン</t>
    </rPh>
    <phoneticPr fontId="2"/>
  </si>
  <si>
    <t>保険料振込日の翌日より補償開始となります。補償開始日の日付をご確認ください。</t>
    <rPh sb="0" eb="3">
      <t>ホケンリョウ</t>
    </rPh>
    <rPh sb="3" eb="5">
      <t>フリコミ</t>
    </rPh>
    <rPh sb="5" eb="6">
      <t>ビ</t>
    </rPh>
    <rPh sb="7" eb="9">
      <t>ヨクジツ</t>
    </rPh>
    <rPh sb="11" eb="13">
      <t>ホショウ</t>
    </rPh>
    <rPh sb="13" eb="15">
      <t>カイシ</t>
    </rPh>
    <rPh sb="21" eb="23">
      <t>ホショウ</t>
    </rPh>
    <rPh sb="23" eb="26">
      <t>カイシビ</t>
    </rPh>
    <rPh sb="27" eb="29">
      <t>ヒヅケ</t>
    </rPh>
    <rPh sb="31" eb="33">
      <t>カクニン</t>
    </rPh>
    <phoneticPr fontId="2"/>
  </si>
  <si>
    <t>２．学校控</t>
    <rPh sb="2" eb="4">
      <t>ガッコウ</t>
    </rPh>
    <rPh sb="4" eb="5">
      <t>ヒカ</t>
    </rPh>
    <phoneticPr fontId="2"/>
  </si>
  <si>
    <t>「Ⅱ　専修学校各種学校留学生補償保険学校集計報告書」</t>
  </si>
  <si>
    <t>「Ⅲ　インターンシップ活動賠償責任保険学校集計報告書」</t>
    <phoneticPr fontId="2"/>
  </si>
  <si>
    <t>「Ⅳ　医療分野学生生徒賠償責任保険学校集計報告書」</t>
    <phoneticPr fontId="2"/>
  </si>
  <si>
    <t>※ご加入する保険の種類をご選択ください※</t>
    <phoneticPr fontId="2"/>
  </si>
  <si>
    <t>※他行からお振込みをされる場合は、ガイドブック内の加入手続きガイドをご確認ください。</t>
    <phoneticPr fontId="2"/>
  </si>
  <si>
    <t>留学生</t>
  </si>
  <si>
    <t>インターンシップ</t>
  </si>
  <si>
    <t>医療分野</t>
  </si>
  <si>
    <t>私は、本校が保険契約者である一般財団法人職業教育・キャリア教育財団の賛助会員であることを確認のうえ、専修学校各種学校留学生補償保険に下記の内容にて加入を依頼します。また、ガイドブック記載の「重要事項説明書」「ご加入内容確認事項」「個人情報の取扱いに関するご案内」の内容について、被保険者全員の同意を確認のうえ、同意いたします。</t>
    <phoneticPr fontId="2"/>
  </si>
  <si>
    <t>私は、本校が保険契約者である一般財団法人職業教育・キャリア教育財団の賛助会員であることを確認のうえ、インターンシップ活動賠償責任保険に下記の内容にて加入を依頼します。また、ガイドブック記載の「個人情報の取扱いに関するご案内」の内容について、被保険者全員の同意を確認のうえ、同意いたします。</t>
  </si>
  <si>
    <t>私は、本校が保険契約者である一般財団法人職業教育・キャリア教育財団の賛助会員であることを確認のうえ、医療分野学生生徒賠償責任保険に下記の内容にて加入を依頼します。また、ガイドブック記載の「個人情報の取扱いに関するご案内」の内容について、被保険者全員の同意を確認のうえ、同意いたします。</t>
    <phoneticPr fontId="2"/>
  </si>
  <si>
    <t>※冒頭でご加入する保険の種類をご選択ください※</t>
    <phoneticPr fontId="2"/>
  </si>
  <si>
    <t>　1．今回加入する学生はⅠ学生・生徒災害傷害保険に加入しています
　2．補償開始日については、ガイドブック記載の保険期間および保険開始スケジュールを確認して申し込みます</t>
    <phoneticPr fontId="2"/>
  </si>
  <si>
    <t>　1．今回加入する学生はⅠ学生・生徒災害傷害保険に加入しています
　2．補償開始日については、ガイドブック記載の保険期間および保険開始スケジュールを確認して申し込みます</t>
    <phoneticPr fontId="2"/>
  </si>
  <si>
    <t>※冒頭でご加入する保険の種類をご選択ください※</t>
    <phoneticPr fontId="2"/>
  </si>
  <si>
    <r>
      <rPr>
        <b/>
        <sz val="10"/>
        <rFont val="ＭＳ Ｐゴシック"/>
        <family val="3"/>
        <charset val="128"/>
      </rPr>
      <t>＜ご確認事項＞　</t>
    </r>
    <r>
      <rPr>
        <sz val="10"/>
        <rFont val="ＭＳ Ｐゴシック"/>
        <family val="3"/>
        <charset val="128"/>
      </rPr>
      <t>下記項目について、ご確認ください。右の□より「✔」をご選択ください。</t>
    </r>
    <phoneticPr fontId="7"/>
  </si>
  <si>
    <r>
      <rPr>
        <b/>
        <sz val="10"/>
        <rFont val="ＭＳ Ｐゴシック"/>
        <family val="3"/>
        <charset val="128"/>
      </rPr>
      <t>＜ご確認事項＞　</t>
    </r>
    <r>
      <rPr>
        <sz val="10"/>
        <rFont val="ＭＳ Ｐゴシック"/>
        <family val="3"/>
        <charset val="128"/>
      </rPr>
      <t>下記項目について、ご確認ください。右の□より「✔」をご選択ください。</t>
    </r>
    <phoneticPr fontId="7"/>
  </si>
  <si>
    <t>加入タイプ</t>
    <phoneticPr fontId="2"/>
  </si>
  <si>
    <t>留学生</t>
    <rPh sb="0" eb="3">
      <t>リュウガクセイ</t>
    </rPh>
    <phoneticPr fontId="2"/>
  </si>
  <si>
    <t>インターン</t>
    <phoneticPr fontId="2"/>
  </si>
  <si>
    <t>以上2点について、確認をしました。</t>
  </si>
  <si>
    <t>※冒頭でご加入する保険の種類をご選択ください※</t>
    <phoneticPr fontId="2"/>
  </si>
  <si>
    <t>テキスト</t>
    <phoneticPr fontId="2"/>
  </si>
  <si>
    <t>※</t>
    <phoneticPr fontId="2"/>
  </si>
  <si>
    <t>インターンシップ</t>
    <phoneticPr fontId="2"/>
  </si>
  <si>
    <r>
      <t>中途加入の場合は、</t>
    </r>
    <r>
      <rPr>
        <b/>
        <u/>
        <sz val="13"/>
        <rFont val="ＭＳ Ｐゴシック"/>
        <family val="3"/>
        <charset val="128"/>
      </rPr>
      <t>保険料振込日の</t>
    </r>
    <r>
      <rPr>
        <b/>
        <u/>
        <sz val="13"/>
        <color rgb="FFFF0000"/>
        <rFont val="ＭＳ Ｐゴシック"/>
        <family val="3"/>
        <charset val="128"/>
      </rPr>
      <t>翌日</t>
    </r>
    <r>
      <rPr>
        <b/>
        <sz val="10"/>
        <rFont val="ＭＳ Ｐゴシック"/>
        <family val="3"/>
        <charset val="128"/>
      </rPr>
      <t>から補償開始します。</t>
    </r>
    <phoneticPr fontId="2"/>
  </si>
  <si>
    <r>
      <t>ご希望の補償開始日がある場合は、必ず</t>
    </r>
    <r>
      <rPr>
        <b/>
        <u/>
        <sz val="13"/>
        <color rgb="FFFF0000"/>
        <rFont val="ＭＳ Ｐゴシック"/>
        <family val="3"/>
        <charset val="128"/>
      </rPr>
      <t>前日</t>
    </r>
    <r>
      <rPr>
        <b/>
        <u/>
        <sz val="13"/>
        <rFont val="ＭＳ Ｐゴシック"/>
        <family val="3"/>
        <charset val="128"/>
      </rPr>
      <t>まで</t>
    </r>
    <r>
      <rPr>
        <b/>
        <sz val="10"/>
        <rFont val="ＭＳ Ｐゴシック"/>
        <family val="3"/>
        <charset val="128"/>
      </rPr>
      <t>にお振込みください。</t>
    </r>
    <phoneticPr fontId="2"/>
  </si>
  <si>
    <t>※</t>
    <phoneticPr fontId="2"/>
  </si>
  <si>
    <t>Ⅰ学生・生徒災害傷害保険に未加入の方が中途加入する場合、</t>
    <phoneticPr fontId="2"/>
  </si>
  <si>
    <r>
      <t>本保険の補償開始日は</t>
    </r>
    <r>
      <rPr>
        <b/>
        <u/>
        <sz val="13"/>
        <rFont val="ＭＳ Ｐゴシック"/>
        <family val="3"/>
        <charset val="128"/>
      </rPr>
      <t>学生・生徒災害傷害保険の補償開始日と</t>
    </r>
    <r>
      <rPr>
        <b/>
        <u/>
        <sz val="13"/>
        <color rgb="FFFF0000"/>
        <rFont val="ＭＳ Ｐゴシック"/>
        <family val="3"/>
        <charset val="128"/>
      </rPr>
      <t>同日</t>
    </r>
    <r>
      <rPr>
        <b/>
        <sz val="10"/>
        <rFont val="ＭＳ Ｐゴシック"/>
        <family val="3"/>
        <charset val="128"/>
      </rPr>
      <t>になります。</t>
    </r>
    <phoneticPr fontId="2"/>
  </si>
  <si>
    <t>インターンシップ活動において医療行為に関連する実習がある場合は、</t>
    <phoneticPr fontId="2"/>
  </si>
  <si>
    <t>必ず医療分野学生生徒賠償責任保険についてもご加入ください。</t>
    <phoneticPr fontId="2"/>
  </si>
  <si>
    <t>医療分野</t>
    <rPh sb="0" eb="4">
      <t>イリョウブンヤ</t>
    </rPh>
    <phoneticPr fontId="2"/>
  </si>
  <si>
    <r>
      <t>中途加入の場合は、</t>
    </r>
    <r>
      <rPr>
        <b/>
        <u/>
        <sz val="13"/>
        <rFont val="ＭＳ Ｐゴシック"/>
        <family val="3"/>
        <charset val="128"/>
      </rPr>
      <t>保険料振込日の</t>
    </r>
    <r>
      <rPr>
        <b/>
        <u/>
        <sz val="13"/>
        <color rgb="FFFF0000"/>
        <rFont val="ＭＳ Ｐゴシック"/>
        <family val="3"/>
        <charset val="128"/>
      </rPr>
      <t>翌日</t>
    </r>
    <r>
      <rPr>
        <b/>
        <sz val="10"/>
        <rFont val="ＭＳ Ｐゴシック"/>
        <family val="3"/>
        <charset val="128"/>
      </rPr>
      <t>から補償開始します。</t>
    </r>
    <phoneticPr fontId="2"/>
  </si>
  <si>
    <r>
      <t>ご希望の補償開始日がある場合は、必ず</t>
    </r>
    <r>
      <rPr>
        <b/>
        <u/>
        <sz val="13"/>
        <color rgb="FFFF0000"/>
        <rFont val="ＭＳ Ｐゴシック"/>
        <family val="3"/>
        <charset val="128"/>
      </rPr>
      <t>前日</t>
    </r>
    <r>
      <rPr>
        <b/>
        <u/>
        <sz val="13"/>
        <rFont val="ＭＳ Ｐゴシック"/>
        <family val="3"/>
        <charset val="128"/>
      </rPr>
      <t>まで</t>
    </r>
    <r>
      <rPr>
        <b/>
        <sz val="10"/>
        <rFont val="ＭＳ Ｐゴシック"/>
        <family val="3"/>
        <charset val="128"/>
      </rPr>
      <t>にお振込みください。</t>
    </r>
    <phoneticPr fontId="2"/>
  </si>
  <si>
    <r>
      <t>本保険の補償開始日は</t>
    </r>
    <r>
      <rPr>
        <b/>
        <u/>
        <sz val="13"/>
        <rFont val="ＭＳ Ｐゴシック"/>
        <family val="3"/>
        <charset val="128"/>
      </rPr>
      <t>学生・生徒災害傷害保険の補償開始日と</t>
    </r>
    <r>
      <rPr>
        <b/>
        <u/>
        <sz val="13"/>
        <color rgb="FFFF0000"/>
        <rFont val="ＭＳ Ｐゴシック"/>
        <family val="3"/>
        <charset val="128"/>
      </rPr>
      <t xml:space="preserve">同日
</t>
    </r>
    <r>
      <rPr>
        <b/>
        <sz val="10"/>
        <rFont val="ＭＳ Ｐゴシック"/>
        <family val="3"/>
        <charset val="128"/>
      </rPr>
      <t>になります。</t>
    </r>
    <phoneticPr fontId="2"/>
  </si>
  <si>
    <t>学生が調理した食事を提供する場合は、インターンシップ活動賠償責任保険にも</t>
    <phoneticPr fontId="2"/>
  </si>
  <si>
    <t>ご加入ください。</t>
    <phoneticPr fontId="2"/>
  </si>
  <si>
    <t>画像（セルの名前を任意のものに変える）</t>
    <rPh sb="0" eb="2">
      <t>ガゾウ</t>
    </rPh>
    <rPh sb="6" eb="8">
      <t>ナマエ</t>
    </rPh>
    <rPh sb="9" eb="11">
      <t>ニンイ</t>
    </rPh>
    <rPh sb="15" eb="16">
      <t>カ</t>
    </rPh>
    <phoneticPr fontId="2"/>
  </si>
  <si>
    <t>インターンシップ</t>
    <phoneticPr fontId="2"/>
  </si>
  <si>
    <t>スイッチ</t>
  </si>
  <si>
    <t>保険料振込日</t>
    <phoneticPr fontId="2"/>
  </si>
  <si>
    <t>（Ⅱ留学生補償保険に加入される場合のみ選択）</t>
  </si>
  <si>
    <t>以上4点について、確認をしました。</t>
    <phoneticPr fontId="2"/>
  </si>
  <si>
    <r>
      <t>から</t>
    </r>
    <r>
      <rPr>
        <b/>
        <sz val="14"/>
        <rFont val="ＭＳ Ｐゴシック"/>
        <family val="3"/>
        <charset val="128"/>
      </rPr>
      <t/>
    </r>
    <phoneticPr fontId="2"/>
  </si>
  <si>
    <t>まで</t>
    <phoneticPr fontId="2"/>
  </si>
  <si>
    <t>☆が付された事項は、ご加入に関する重要な事項（告知事項）です。これらについて記載いただいた内容が事実と異なる場合や事実を記載しない場合はご加入を解除し、保険金をお支払いできないことがありますので、ご注意ください。また、☆が付された事項（通知事項）に内容の変更が生じた場合には、遅滞なく東京海上日動にご連絡ください。ご連絡がない場合は、保険金が削減されることがありますので、ご注意ください。</t>
    <phoneticPr fontId="2"/>
  </si>
  <si>
    <r>
      <t>私は</t>
    </r>
    <r>
      <rPr>
        <b/>
        <sz val="6.5"/>
        <rFont val="ＭＳ Ｐゴシック"/>
        <family val="3"/>
        <charset val="128"/>
      </rPr>
      <t>＜ご加入に際して＞</t>
    </r>
    <r>
      <rPr>
        <sz val="6.5"/>
        <rFont val="ＭＳ Ｐゴシック"/>
        <family val="3"/>
        <charset val="128"/>
      </rPr>
      <t>ならびに</t>
    </r>
    <r>
      <rPr>
        <b/>
        <sz val="6.5"/>
        <rFont val="ＭＳ Ｐゴシック"/>
        <family val="3"/>
        <charset val="128"/>
      </rPr>
      <t>＜ご確認事項＞</t>
    </r>
    <r>
      <rPr>
        <sz val="6.5"/>
        <rFont val="ＭＳ Ｐゴシック"/>
        <family val="3"/>
        <charset val="128"/>
      </rPr>
      <t>を確認し、契約者である団体に対して加入を依頼します。</t>
    </r>
    <phoneticPr fontId="2"/>
  </si>
  <si>
    <t>学校名（加入者）</t>
  </si>
  <si>
    <t>学校名（加入者）☆</t>
  </si>
  <si>
    <t>インターンシップ・医療</t>
  </si>
  <si>
    <t>　1．本保険へ加入する学生はⅠ学生・生徒災害傷害保険に加入しています
　2．本保険へ加入する留学生は、国民健康保険に加入しています
　3．1,2を満たす本校に在籍している留学生は全員本加入に加入しています
　4．アルバイト・インターンシップ中の事故については一部お支払いできない項目があることを確認しています
　　（詳しくはガイドブックP13＊3をご確認ください）</t>
    <phoneticPr fontId="2"/>
  </si>
  <si>
    <t>※◆注意事項◆を必ずご確認ください。</t>
  </si>
  <si>
    <t>加入依頼書に★または☆が付された事項は、ご加入に関する重要な事項（告知事項）です。ご加入時に告知事項について正確にお答えいただく義務があります。お答えいただいた内容が事実と異なる場合や告知事項について事実を記載しない場合は、ご加入を解除することがあります。☆が付された事項に内容の変更が生じた場合には、遅滞なく東京海上日動にご連絡ください。ご連絡がない場合はご加入を解除することがあります。ご加入を解除する場合、保険金をお支払いできないことがありますので、ご注意ください。
　＊東京海上日動の代理店には、告知受領権があります。</t>
    <phoneticPr fontId="2"/>
  </si>
  <si>
    <t>※ご加入する保険の種類をご選択ください※</t>
  </si>
  <si>
    <t>※2026年度より以下「申込印兼『ご加入に際して』確認印」欄にご捺印が必要ですのでご注意ください。</t>
    <phoneticPr fontId="2"/>
  </si>
  <si>
    <t>申込印兼「ご加入に際して」確認印</t>
    <phoneticPr fontId="2"/>
  </si>
  <si>
    <t>学校担当者</t>
    <rPh sb="0" eb="2">
      <t>ガッコウ</t>
    </rPh>
    <rPh sb="2" eb="5">
      <t>タントウシャ</t>
    </rPh>
    <phoneticPr fontId="7"/>
  </si>
  <si>
    <t>氏名</t>
    <phoneticPr fontId="7"/>
  </si>
  <si>
    <t>25T-001665　2025年12月作成</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</si>
</sst>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Red]\(0\)"/>
    <numFmt numFmtId="178" formatCode="#,##0&quot;円&quot;"/>
    <numFmt numFmtId="179" formatCode="[$-F800]dddd\,\ mmmm\ dd\,\ yyyy"/>
  </numFmts>
  <fonts count="4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b/>
      <sz val="11"/>
      <name val="ＭＳ Ｐゴシック"/>
      <family val="3"/>
      <charset val="128"/>
    </font>
    <font>
      <sz val="6"/>
      <name val="ＭＳ Ｐゴシック"/>
      <family val="3"/>
      <charset val="128"/>
    </font>
    <font>
      <sz val="12"/>
      <name val="HGS創英角ｺﾞｼｯｸUB"/>
      <family val="3"/>
      <charset val="128"/>
    </font>
    <font>
      <sz val="20"/>
      <name val="HGS創英角ｺﾞｼｯｸUB"/>
      <family val="3"/>
      <charset val="128"/>
    </font>
    <font>
      <sz val="14"/>
      <name val="ＭＳ Ｐ明朝"/>
      <family val="1"/>
      <charset val="128"/>
    </font>
    <font>
      <sz val="11"/>
      <name val="ＭＳ Ｐ明朝"/>
      <family val="1"/>
      <charset val="128"/>
    </font>
    <font>
      <sz val="11"/>
      <name val="ＭＳ 明朝"/>
      <family val="1"/>
      <charset val="128"/>
    </font>
    <font>
      <sz val="18"/>
      <name val="ＭＳ 明朝"/>
      <family val="1"/>
      <charset val="128"/>
    </font>
    <font>
      <sz val="8"/>
      <name val="ＭＳ Ｐゴシック"/>
      <family val="3"/>
      <charset val="128"/>
    </font>
    <font>
      <sz val="7"/>
      <name val="ＭＳ Ｐゴシック"/>
      <family val="3"/>
      <charset val="128"/>
    </font>
    <font>
      <sz val="10"/>
      <name val="ＭＳ Ｐゴシック"/>
      <family val="3"/>
      <charset val="128"/>
    </font>
    <font>
      <b/>
      <sz val="9"/>
      <name val="ＭＳ Ｐゴシック"/>
      <family val="3"/>
      <charset val="128"/>
    </font>
    <font>
      <sz val="16"/>
      <name val="HGS創英角ｺﾞｼｯｸUB"/>
      <family val="3"/>
      <charset val="128"/>
    </font>
    <font>
      <b/>
      <sz val="22"/>
      <name val="ＭＳ Ｐゴシック"/>
      <family val="3"/>
      <charset val="128"/>
    </font>
    <font>
      <b/>
      <sz val="24"/>
      <name val="ＭＳ Ｐゴシック"/>
      <family val="3"/>
      <charset val="128"/>
    </font>
    <font>
      <u/>
      <sz val="10"/>
      <name val="ＭＳ Ｐゴシック"/>
      <family val="3"/>
      <charset val="128"/>
    </font>
    <font>
      <sz val="7.5"/>
      <name val="ＭＳ Ｐゴシック"/>
      <family val="3"/>
      <charset val="128"/>
    </font>
    <font>
      <sz val="11"/>
      <color theme="1"/>
      <name val="ＭＳ Ｐゴシック"/>
      <family val="2"/>
      <charset val="128"/>
      <scheme val="minor"/>
    </font>
    <font>
      <sz val="18"/>
      <name val="ＭＳ Ｐゴシック"/>
      <family val="3"/>
      <charset val="128"/>
    </font>
    <font>
      <b/>
      <sz val="10"/>
      <name val="ＭＳ Ｐゴシック"/>
      <family val="3"/>
      <charset val="128"/>
    </font>
    <font>
      <sz val="10"/>
      <name val="HGS創英角ｺﾞｼｯｸUB"/>
      <family val="3"/>
      <charset val="128"/>
    </font>
    <font>
      <b/>
      <sz val="14"/>
      <name val="ＭＳ Ｐゴシック"/>
      <family val="3"/>
      <charset val="128"/>
    </font>
    <font>
      <b/>
      <sz val="12"/>
      <name val="ＭＳ Ｐゴシック"/>
      <family val="3"/>
      <charset val="128"/>
    </font>
    <font>
      <b/>
      <sz val="18"/>
      <name val="ＭＳ Ｐゴシック"/>
      <family val="3"/>
      <charset val="128"/>
    </font>
    <font>
      <b/>
      <u/>
      <sz val="13"/>
      <name val="ＭＳ Ｐゴシック"/>
      <family val="3"/>
      <charset val="128"/>
    </font>
    <font>
      <b/>
      <u/>
      <sz val="13"/>
      <color rgb="FFFF0000"/>
      <name val="ＭＳ Ｐゴシック"/>
      <family val="3"/>
      <charset val="128"/>
    </font>
    <font>
      <sz val="8"/>
      <color rgb="FFFF00FF"/>
      <name val="ＭＳ Ｐゴシック"/>
      <family val="3"/>
      <charset val="128"/>
    </font>
    <font>
      <sz val="10"/>
      <name val="ＭＳ Ｐゴシック"/>
      <family val="3"/>
      <charset val="128"/>
      <scheme val="major"/>
    </font>
    <font>
      <sz val="6.5"/>
      <name val="ＭＳ Ｐゴシック"/>
      <family val="3"/>
      <charset val="128"/>
    </font>
    <font>
      <b/>
      <sz val="6.5"/>
      <name val="ＭＳ Ｐゴシック"/>
      <family val="3"/>
      <charset val="128"/>
    </font>
    <font>
      <b/>
      <sz val="36"/>
      <name val="ＭＳ Ｐゴシック"/>
      <family val="3"/>
      <charset val="128"/>
    </font>
    <font>
      <b/>
      <sz val="10.5"/>
      <name val="ＭＳ Ｐゴシック"/>
      <family val="3"/>
      <charset val="128"/>
    </font>
    <font>
      <sz val="12"/>
      <name val="ＭＳ Ｐゴシック"/>
      <family val="3"/>
      <charset val="128"/>
    </font>
    <font>
      <sz val="20"/>
      <name val="ＭＳ Ｐゴシック"/>
      <family val="3"/>
      <charset val="128"/>
    </font>
    <font>
      <b/>
      <sz val="11"/>
      <color rgb="FF00B0F0"/>
      <name val="ＭＳ Ｐゴシック"/>
      <family val="3"/>
      <charset val="128"/>
    </font>
    <font>
      <b/>
      <sz val="10"/>
      <color rgb="FF00B0F0"/>
      <name val="ＭＳ Ｐゴシック"/>
      <family val="3"/>
      <charset val="128"/>
    </font>
    <font>
      <sz val="11"/>
      <name val="ＭＳ Ｐゴシック"/>
      <family val="3"/>
      <charset val="128"/>
      <scheme val="minor"/>
    </font>
    <font>
      <sz val="9"/>
      <color indexed="81"/>
      <name val="ＭＳ Ｐゴシック"/>
      <family val="3"/>
      <charset val="128"/>
    </font>
    <font>
      <b/>
      <sz val="9"/>
      <color indexed="81"/>
      <name val="ＭＳ Ｐゴシック"/>
      <family val="3"/>
      <charset val="128"/>
    </font>
    <font>
      <b/>
      <sz val="8"/>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4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indexed="64"/>
      </top>
      <bottom/>
      <diagonal/>
    </border>
    <border>
      <left/>
      <right style="medium">
        <color auto="1"/>
      </right>
      <top/>
      <bottom style="thin">
        <color auto="1"/>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cellStyleXfs>
  <cellXfs count="427">
    <xf numFmtId="0" fontId="0" fillId="0" borderId="0" xfId="0">
      <alignment vertical="center"/>
    </xf>
    <xf numFmtId="49" fontId="1" fillId="2" borderId="15" xfId="1" applyNumberFormat="1" applyFill="1" applyBorder="1">
      <alignment vertical="center"/>
    </xf>
    <xf numFmtId="0" fontId="1" fillId="2" borderId="0" xfId="1" applyFill="1">
      <alignment vertical="center"/>
    </xf>
    <xf numFmtId="0" fontId="1" fillId="2" borderId="17" xfId="1" applyFill="1" applyBorder="1">
      <alignmen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9" fillId="2" borderId="0" xfId="1" applyFont="1" applyFill="1" applyAlignment="1">
      <alignment vertical="distributed"/>
    </xf>
    <xf numFmtId="0" fontId="10" fillId="2" borderId="0" xfId="1" applyFont="1" applyFill="1">
      <alignment vertical="center"/>
    </xf>
    <xf numFmtId="0" fontId="11" fillId="2" borderId="0" xfId="1" applyFont="1" applyFill="1">
      <alignment vertical="center"/>
    </xf>
    <xf numFmtId="0" fontId="12" fillId="2" borderId="0" xfId="1" applyFont="1" applyFill="1">
      <alignment vertical="center"/>
    </xf>
    <xf numFmtId="0" fontId="13" fillId="2" borderId="0" xfId="1" applyFont="1" applyFill="1">
      <alignment vertical="center"/>
    </xf>
    <xf numFmtId="0" fontId="1" fillId="2" borderId="14" xfId="1" applyFill="1" applyBorder="1">
      <alignment vertical="center"/>
    </xf>
    <xf numFmtId="0" fontId="16" fillId="2" borderId="4" xfId="1" applyFont="1" applyFill="1" applyBorder="1">
      <alignment vertical="center"/>
    </xf>
    <xf numFmtId="0" fontId="14" fillId="2" borderId="15" xfId="1" applyFont="1" applyFill="1" applyBorder="1">
      <alignment vertical="center"/>
    </xf>
    <xf numFmtId="0" fontId="1" fillId="2" borderId="15" xfId="1" applyFill="1" applyBorder="1">
      <alignment vertical="center"/>
    </xf>
    <xf numFmtId="0" fontId="16" fillId="2" borderId="15" xfId="1" applyFont="1" applyFill="1" applyBorder="1">
      <alignment vertical="center"/>
    </xf>
    <xf numFmtId="0" fontId="1" fillId="2" borderId="5" xfId="1" applyFill="1" applyBorder="1">
      <alignment vertical="center"/>
    </xf>
    <xf numFmtId="0" fontId="1" fillId="2" borderId="16" xfId="1" applyFill="1" applyBorder="1">
      <alignment vertical="center"/>
    </xf>
    <xf numFmtId="0" fontId="20" fillId="2" borderId="0" xfId="1" applyFont="1" applyFill="1">
      <alignment vertical="center"/>
    </xf>
    <xf numFmtId="0" fontId="21" fillId="0" borderId="0" xfId="1" applyFont="1">
      <alignment vertical="center"/>
    </xf>
    <xf numFmtId="0" fontId="16" fillId="0" borderId="0" xfId="1" applyFont="1">
      <alignment vertical="center"/>
    </xf>
    <xf numFmtId="0" fontId="21" fillId="0" borderId="0" xfId="1" applyFont="1" applyAlignment="1">
      <alignment horizontal="center" vertical="center"/>
    </xf>
    <xf numFmtId="0" fontId="16" fillId="0" borderId="0" xfId="1" applyFont="1" applyAlignment="1">
      <alignment horizontal="center" vertical="center"/>
    </xf>
    <xf numFmtId="49" fontId="1" fillId="2" borderId="15" xfId="1" applyNumberFormat="1" applyFill="1" applyBorder="1" applyAlignment="1">
      <alignment horizontal="center" vertical="center"/>
    </xf>
    <xf numFmtId="49" fontId="1" fillId="2" borderId="21" xfId="1" applyNumberFormat="1" applyFill="1" applyBorder="1">
      <alignment vertical="center"/>
    </xf>
    <xf numFmtId="0" fontId="4" fillId="2" borderId="0" xfId="1" applyFont="1" applyFill="1">
      <alignment vertical="center"/>
    </xf>
    <xf numFmtId="0" fontId="5" fillId="2" borderId="0" xfId="1" applyFont="1" applyFill="1">
      <alignment vertical="center"/>
    </xf>
    <xf numFmtId="0" fontId="25" fillId="2" borderId="0" xfId="1" applyFont="1" applyFill="1" applyAlignment="1">
      <alignment vertical="center" wrapText="1"/>
    </xf>
    <xf numFmtId="0" fontId="17" fillId="2" borderId="0" xfId="1" applyFont="1" applyFill="1" applyAlignment="1">
      <alignment vertical="center" wrapText="1"/>
    </xf>
    <xf numFmtId="0" fontId="25" fillId="2" borderId="0" xfId="1" applyFont="1" applyFill="1" applyAlignment="1">
      <alignment vertical="top"/>
    </xf>
    <xf numFmtId="0" fontId="16" fillId="2" borderId="0" xfId="1" applyFont="1" applyFill="1" applyAlignment="1">
      <alignment horizontal="center" vertical="center"/>
    </xf>
    <xf numFmtId="0" fontId="1" fillId="0" borderId="0" xfId="1">
      <alignment vertical="center"/>
    </xf>
    <xf numFmtId="0" fontId="15" fillId="2" borderId="0" xfId="1" applyFont="1" applyFill="1" applyAlignment="1">
      <alignment vertical="center" wrapText="1"/>
    </xf>
    <xf numFmtId="0" fontId="4" fillId="0" borderId="0" xfId="1" applyFont="1">
      <alignment vertical="center"/>
    </xf>
    <xf numFmtId="0" fontId="3" fillId="2" borderId="0" xfId="1" applyFont="1" applyFill="1" applyAlignment="1">
      <alignment vertical="center" wrapText="1"/>
    </xf>
    <xf numFmtId="0" fontId="16" fillId="2" borderId="0" xfId="1" applyFont="1" applyFill="1" applyAlignment="1">
      <alignment vertical="center" wrapText="1"/>
    </xf>
    <xf numFmtId="0" fontId="1" fillId="2" borderId="0" xfId="1" applyFill="1" applyAlignment="1">
      <alignment horizontal="center" vertical="center"/>
    </xf>
    <xf numFmtId="0" fontId="19" fillId="2" borderId="0" xfId="1" applyFont="1" applyFill="1">
      <alignment vertical="center"/>
    </xf>
    <xf numFmtId="0" fontId="15" fillId="2" borderId="0" xfId="1" applyFont="1" applyFill="1" applyAlignment="1">
      <alignment horizontal="left" vertical="center" wrapText="1"/>
    </xf>
    <xf numFmtId="0" fontId="16" fillId="2" borderId="0" xfId="1" applyFont="1" applyFill="1" applyAlignment="1">
      <alignment vertical="top" wrapText="1"/>
    </xf>
    <xf numFmtId="0" fontId="1" fillId="3" borderId="0" xfId="1" applyFill="1">
      <alignment vertical="center"/>
    </xf>
    <xf numFmtId="0" fontId="3" fillId="3" borderId="0" xfId="1" applyFont="1" applyFill="1" applyAlignment="1">
      <alignment vertical="center" wrapText="1"/>
    </xf>
    <xf numFmtId="0" fontId="14" fillId="3" borderId="0" xfId="1" applyFont="1" applyFill="1" applyAlignment="1">
      <alignment horizontal="center" vertical="center"/>
    </xf>
    <xf numFmtId="0" fontId="4" fillId="3" borderId="0" xfId="1" applyFont="1" applyFill="1">
      <alignment vertical="center"/>
    </xf>
    <xf numFmtId="0" fontId="3" fillId="3" borderId="0" xfId="1" applyFont="1" applyFill="1" applyAlignment="1">
      <alignment horizontal="right" vertical="center"/>
    </xf>
    <xf numFmtId="0" fontId="3" fillId="3" borderId="0" xfId="1" applyFont="1" applyFill="1" applyAlignment="1">
      <alignment horizontal="center" vertical="center"/>
    </xf>
    <xf numFmtId="0" fontId="9" fillId="3" borderId="0" xfId="1" applyFont="1" applyFill="1" applyAlignment="1">
      <alignment vertical="distributed"/>
    </xf>
    <xf numFmtId="0" fontId="10" fillId="3" borderId="0" xfId="1" applyFont="1" applyFill="1">
      <alignment vertical="center"/>
    </xf>
    <xf numFmtId="0" fontId="11" fillId="3" borderId="0" xfId="1" applyFont="1" applyFill="1">
      <alignment vertical="center"/>
    </xf>
    <xf numFmtId="0" fontId="12" fillId="3" borderId="0" xfId="1" applyFont="1" applyFill="1">
      <alignment vertical="center"/>
    </xf>
    <xf numFmtId="0" fontId="13" fillId="3" borderId="0" xfId="1" applyFont="1" applyFill="1">
      <alignment vertical="center"/>
    </xf>
    <xf numFmtId="0" fontId="1" fillId="3" borderId="14" xfId="1" applyFill="1" applyBorder="1">
      <alignment vertical="center"/>
    </xf>
    <xf numFmtId="0" fontId="16" fillId="3" borderId="4" xfId="1" applyFont="1" applyFill="1" applyBorder="1">
      <alignment vertical="center"/>
    </xf>
    <xf numFmtId="0" fontId="14" fillId="3" borderId="15" xfId="1" applyFont="1" applyFill="1" applyBorder="1">
      <alignment vertical="center"/>
    </xf>
    <xf numFmtId="0" fontId="1" fillId="3" borderId="15" xfId="1" applyFill="1" applyBorder="1">
      <alignment vertical="center"/>
    </xf>
    <xf numFmtId="49" fontId="1" fillId="3" borderId="15" xfId="1" applyNumberFormat="1" applyFill="1" applyBorder="1" applyAlignment="1">
      <alignment horizontal="center" vertical="center"/>
    </xf>
    <xf numFmtId="0" fontId="16" fillId="3" borderId="15" xfId="1" applyFont="1" applyFill="1" applyBorder="1">
      <alignment vertical="center"/>
    </xf>
    <xf numFmtId="49" fontId="1" fillId="3" borderId="15" xfId="1" applyNumberFormat="1" applyFill="1" applyBorder="1">
      <alignment vertical="center"/>
    </xf>
    <xf numFmtId="0" fontId="1" fillId="3" borderId="5" xfId="1" applyFill="1" applyBorder="1">
      <alignment vertical="center"/>
    </xf>
    <xf numFmtId="0" fontId="1" fillId="3" borderId="16" xfId="1" applyFill="1" applyBorder="1">
      <alignment vertical="center"/>
    </xf>
    <xf numFmtId="0" fontId="1" fillId="3" borderId="17" xfId="1" applyFill="1" applyBorder="1">
      <alignment vertical="center"/>
    </xf>
    <xf numFmtId="0" fontId="15" fillId="3" borderId="0" xfId="1" applyFont="1" applyFill="1" applyAlignment="1">
      <alignment vertical="center" wrapText="1"/>
    </xf>
    <xf numFmtId="0" fontId="15" fillId="3" borderId="0" xfId="1" applyFont="1" applyFill="1" applyAlignment="1">
      <alignment horizontal="left" vertical="center" wrapText="1"/>
    </xf>
    <xf numFmtId="0" fontId="6" fillId="3" borderId="0" xfId="1" applyFont="1" applyFill="1">
      <alignment vertical="center"/>
    </xf>
    <xf numFmtId="0" fontId="25" fillId="3" borderId="0" xfId="1" applyFont="1" applyFill="1" applyAlignment="1">
      <alignment vertical="center" wrapText="1"/>
    </xf>
    <xf numFmtId="0" fontId="19" fillId="3" borderId="0" xfId="1" applyFont="1" applyFill="1">
      <alignment vertical="center"/>
    </xf>
    <xf numFmtId="0" fontId="20" fillId="3" borderId="0" xfId="1" applyFont="1" applyFill="1">
      <alignment vertical="center"/>
    </xf>
    <xf numFmtId="0" fontId="25" fillId="3" borderId="0" xfId="1" applyFont="1" applyFill="1" applyAlignment="1">
      <alignment vertical="top"/>
    </xf>
    <xf numFmtId="0" fontId="17" fillId="3" borderId="0" xfId="1" applyFont="1" applyFill="1" applyAlignment="1">
      <alignment vertical="center" wrapText="1"/>
    </xf>
    <xf numFmtId="0" fontId="25" fillId="3" borderId="0" xfId="1" applyFont="1" applyFill="1" applyAlignment="1">
      <alignment horizontal="left" vertical="top"/>
    </xf>
    <xf numFmtId="0" fontId="16" fillId="3" borderId="0" xfId="1" applyFont="1" applyFill="1" applyAlignment="1">
      <alignment horizontal="center" vertical="center"/>
    </xf>
    <xf numFmtId="0" fontId="16" fillId="3" borderId="0" xfId="1" applyFont="1" applyFill="1">
      <alignment vertical="center"/>
    </xf>
    <xf numFmtId="38" fontId="24" fillId="0" borderId="0" xfId="3" applyFont="1" applyFill="1" applyBorder="1" applyAlignment="1" applyProtection="1">
      <alignment vertical="center" wrapText="1"/>
    </xf>
    <xf numFmtId="38" fontId="24" fillId="3" borderId="0" xfId="3" applyFont="1" applyFill="1" applyBorder="1" applyAlignment="1" applyProtection="1">
      <alignment vertical="center" wrapText="1"/>
    </xf>
    <xf numFmtId="0" fontId="33" fillId="2" borderId="0" xfId="1" applyFont="1" applyFill="1">
      <alignment vertical="center"/>
    </xf>
    <xf numFmtId="0" fontId="1" fillId="3" borderId="0" xfId="1" applyFill="1" applyAlignment="1">
      <alignment horizontal="center" vertical="center"/>
    </xf>
    <xf numFmtId="0" fontId="18" fillId="2" borderId="0" xfId="1" applyFont="1" applyFill="1" applyAlignment="1">
      <alignment horizontal="center" vertical="center"/>
    </xf>
    <xf numFmtId="0" fontId="14" fillId="2" borderId="0" xfId="1" applyFont="1" applyFill="1" applyAlignment="1">
      <alignment horizontal="center" vertical="center" shrinkToFit="1"/>
    </xf>
    <xf numFmtId="0" fontId="1" fillId="2" borderId="0" xfId="1" applyFill="1" applyAlignment="1">
      <alignment horizontal="right" vertical="center"/>
    </xf>
    <xf numFmtId="0" fontId="6" fillId="2" borderId="0" xfId="1" applyFont="1" applyFill="1" applyAlignment="1">
      <alignment horizontal="center" vertical="center" shrinkToFit="1"/>
    </xf>
    <xf numFmtId="0" fontId="6" fillId="2" borderId="0" xfId="1" applyFont="1" applyFill="1" applyAlignment="1">
      <alignment horizontal="center" vertical="center"/>
    </xf>
    <xf numFmtId="0" fontId="1" fillId="3" borderId="0" xfId="1" applyFill="1" applyAlignment="1">
      <alignment horizontal="right" vertical="center"/>
    </xf>
    <xf numFmtId="0" fontId="6" fillId="3" borderId="0" xfId="1" applyFont="1" applyFill="1" applyAlignment="1">
      <alignment horizontal="center" vertical="center" shrinkToFit="1"/>
    </xf>
    <xf numFmtId="0" fontId="6" fillId="3" borderId="0" xfId="1" applyFont="1" applyFill="1" applyAlignment="1">
      <alignment horizontal="center" vertical="center"/>
    </xf>
    <xf numFmtId="176" fontId="16" fillId="3" borderId="0" xfId="1" applyNumberFormat="1" applyFont="1" applyFill="1" applyAlignment="1">
      <alignment horizontal="center" vertical="center"/>
    </xf>
    <xf numFmtId="0" fontId="25" fillId="2" borderId="0" xfId="1" applyFont="1" applyFill="1" applyAlignment="1">
      <alignment horizontal="left" vertical="top"/>
    </xf>
    <xf numFmtId="176" fontId="16" fillId="0" borderId="0" xfId="1" applyNumberFormat="1" applyFont="1" applyAlignment="1">
      <alignment horizontal="center" vertical="center"/>
    </xf>
    <xf numFmtId="0" fontId="15" fillId="2" borderId="0" xfId="1" applyFont="1" applyFill="1" applyAlignment="1">
      <alignment horizontal="left" vertical="top"/>
    </xf>
    <xf numFmtId="0" fontId="14" fillId="2" borderId="0" xfId="1" applyFont="1" applyFill="1" applyAlignment="1">
      <alignment horizontal="center" vertical="center"/>
    </xf>
    <xf numFmtId="0" fontId="6" fillId="2" borderId="0" xfId="1" applyFont="1" applyFill="1">
      <alignment vertical="center"/>
    </xf>
    <xf numFmtId="0" fontId="32" fillId="2" borderId="0" xfId="1" applyFont="1" applyFill="1">
      <alignment vertical="center"/>
    </xf>
    <xf numFmtId="0" fontId="15" fillId="0" borderId="0" xfId="1" applyFont="1" applyAlignment="1">
      <alignment horizontal="left" vertical="top"/>
    </xf>
    <xf numFmtId="0" fontId="4" fillId="3" borderId="0" xfId="1" applyFont="1" applyFill="1" applyAlignment="1">
      <alignment vertical="top"/>
    </xf>
    <xf numFmtId="0" fontId="1" fillId="3" borderId="0" xfId="1" applyFill="1" applyAlignment="1">
      <alignment vertical="top"/>
    </xf>
    <xf numFmtId="0" fontId="1" fillId="2" borderId="0" xfId="1" applyFill="1" applyAlignment="1">
      <alignment vertical="top"/>
    </xf>
    <xf numFmtId="0" fontId="4" fillId="2" borderId="0" xfId="1" applyFont="1" applyFill="1" applyAlignment="1">
      <alignment vertical="top"/>
    </xf>
    <xf numFmtId="0" fontId="5" fillId="2" borderId="0" xfId="1" applyFont="1" applyFill="1" applyAlignment="1">
      <alignment vertical="top"/>
    </xf>
    <xf numFmtId="0" fontId="25" fillId="2" borderId="0" xfId="1" applyFont="1" applyFill="1" applyAlignment="1">
      <alignment wrapText="1" shrinkToFit="1"/>
    </xf>
    <xf numFmtId="0" fontId="18" fillId="3" borderId="0" xfId="1" applyFont="1" applyFill="1" applyAlignment="1">
      <alignment horizontal="center" vertical="center"/>
    </xf>
    <xf numFmtId="0" fontId="28" fillId="2" borderId="0" xfId="1" applyFont="1" applyFill="1" applyAlignment="1">
      <alignment wrapText="1"/>
    </xf>
    <xf numFmtId="14"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6" fillId="2" borderId="0" xfId="1" applyFont="1" applyFill="1" applyAlignment="1">
      <alignment horizontal="right"/>
    </xf>
    <xf numFmtId="0" fontId="25" fillId="2" borderId="0" xfId="1" applyFont="1" applyFill="1" applyAlignment="1">
      <alignment horizontal="right" vertical="center"/>
    </xf>
    <xf numFmtId="0" fontId="25" fillId="2" borderId="0" xfId="1" applyFont="1" applyFill="1" applyAlignment="1">
      <alignment horizontal="right" vertical="center" wrapText="1"/>
    </xf>
    <xf numFmtId="0" fontId="14" fillId="2" borderId="35" xfId="1" applyFont="1" applyFill="1" applyBorder="1" applyAlignment="1">
      <alignment vertical="center" shrinkToFit="1"/>
    </xf>
    <xf numFmtId="0" fontId="16" fillId="0" borderId="15" xfId="1" applyFont="1" applyBorder="1">
      <alignment vertical="center"/>
    </xf>
    <xf numFmtId="176" fontId="16" fillId="0" borderId="15" xfId="1" applyNumberFormat="1" applyFont="1" applyBorder="1">
      <alignment vertical="center"/>
    </xf>
    <xf numFmtId="0" fontId="41" fillId="2" borderId="15" xfId="1" applyFont="1" applyFill="1" applyBorder="1" applyAlignment="1">
      <alignment vertical="center" wrapText="1"/>
    </xf>
    <xf numFmtId="176" fontId="38" fillId="0" borderId="15" xfId="1" applyNumberFormat="1" applyFont="1" applyBorder="1">
      <alignment vertical="center"/>
    </xf>
    <xf numFmtId="0" fontId="38" fillId="0" borderId="15" xfId="1" applyFont="1" applyBorder="1">
      <alignment vertical="center"/>
    </xf>
    <xf numFmtId="0" fontId="1" fillId="2" borderId="0" xfId="1" applyFill="1" applyAlignment="1">
      <alignment vertical="center" wrapText="1"/>
    </xf>
    <xf numFmtId="0" fontId="42" fillId="0" borderId="0" xfId="0" applyFont="1" applyAlignment="1">
      <alignment vertical="center" wrapText="1"/>
    </xf>
    <xf numFmtId="0" fontId="25" fillId="2" borderId="0" xfId="1" applyFont="1" applyFill="1" applyAlignment="1">
      <alignment vertical="top" wrapText="1" shrinkToFit="1"/>
    </xf>
    <xf numFmtId="0" fontId="25" fillId="3" borderId="0" xfId="1" applyFont="1" applyFill="1" applyAlignment="1">
      <alignment horizontal="right" wrapText="1"/>
    </xf>
    <xf numFmtId="0" fontId="6" fillId="3" borderId="0" xfId="1" applyFont="1" applyFill="1" applyAlignment="1">
      <alignment horizontal="right"/>
    </xf>
    <xf numFmtId="0" fontId="25" fillId="3" borderId="0" xfId="1" applyFont="1" applyFill="1" applyAlignment="1">
      <alignment horizontal="left" vertical="top" wrapText="1"/>
    </xf>
    <xf numFmtId="14" fontId="1" fillId="2" borderId="0" xfId="1" applyNumberFormat="1" applyFill="1">
      <alignment vertical="center"/>
    </xf>
    <xf numFmtId="0" fontId="16" fillId="2" borderId="15" xfId="1" applyFont="1" applyFill="1" applyBorder="1" applyAlignment="1">
      <alignment vertical="top"/>
    </xf>
    <xf numFmtId="49" fontId="1" fillId="0" borderId="36" xfId="1" applyNumberFormat="1" applyBorder="1" applyAlignment="1">
      <alignment horizontal="center" vertical="center"/>
    </xf>
    <xf numFmtId="49" fontId="1" fillId="0" borderId="7" xfId="1" applyNumberFormat="1" applyBorder="1" applyAlignment="1">
      <alignment horizontal="center" vertical="center"/>
    </xf>
    <xf numFmtId="0" fontId="14" fillId="2" borderId="35" xfId="1" applyFont="1" applyFill="1" applyBorder="1" applyAlignment="1">
      <alignment horizontal="center" vertical="center" shrinkToFit="1"/>
    </xf>
    <xf numFmtId="177" fontId="1" fillId="2" borderId="0" xfId="1" applyNumberFormat="1" applyFill="1">
      <alignment vertical="center"/>
    </xf>
    <xf numFmtId="49" fontId="1" fillId="3" borderId="14" xfId="1" applyNumberFormat="1" applyFill="1" applyBorder="1">
      <alignment vertical="center"/>
    </xf>
    <xf numFmtId="49" fontId="1" fillId="4" borderId="14" xfId="1" applyNumberFormat="1" applyFill="1" applyBorder="1" applyAlignment="1" applyProtection="1">
      <alignment horizontal="right" vertical="center" wrapText="1"/>
      <protection locked="0"/>
    </xf>
    <xf numFmtId="49" fontId="1" fillId="3" borderId="14" xfId="1" applyNumberFormat="1" applyFill="1" applyBorder="1" applyAlignment="1">
      <alignment horizontal="right" vertical="center" wrapText="1"/>
    </xf>
    <xf numFmtId="0" fontId="28" fillId="2" borderId="0" xfId="1" applyFont="1" applyFill="1" applyAlignment="1">
      <alignment horizontal="right" wrapText="1"/>
    </xf>
    <xf numFmtId="176" fontId="37" fillId="3" borderId="0" xfId="1" applyNumberFormat="1" applyFont="1" applyFill="1" applyAlignment="1">
      <alignment horizontal="center" shrinkToFit="1"/>
    </xf>
    <xf numFmtId="176" fontId="27" fillId="3" borderId="0" xfId="1" applyNumberFormat="1" applyFont="1" applyFill="1" applyAlignment="1">
      <alignment horizontal="center" shrinkToFit="1"/>
    </xf>
    <xf numFmtId="0" fontId="16" fillId="2" borderId="0" xfId="1" applyFont="1" applyFill="1" applyAlignment="1">
      <alignment horizontal="left" vertical="top"/>
    </xf>
    <xf numFmtId="0" fontId="16" fillId="2" borderId="0" xfId="1" applyFont="1" applyFill="1" applyAlignment="1">
      <alignment horizontal="center" vertical="top"/>
    </xf>
    <xf numFmtId="0" fontId="3" fillId="2" borderId="0" xfId="1" applyFont="1" applyFill="1" applyAlignment="1">
      <alignment horizontal="center" vertical="top"/>
    </xf>
    <xf numFmtId="0" fontId="45" fillId="2" borderId="0" xfId="1" applyFont="1" applyFill="1" applyAlignment="1">
      <alignment horizontal="left"/>
    </xf>
    <xf numFmtId="49" fontId="1" fillId="2" borderId="2" xfId="1" applyNumberFormat="1" applyFill="1" applyBorder="1">
      <alignment vertical="center"/>
    </xf>
    <xf numFmtId="49" fontId="1" fillId="0" borderId="39" xfId="1" applyNumberFormat="1" applyBorder="1" applyAlignment="1">
      <alignment horizontal="center" vertical="center"/>
    </xf>
    <xf numFmtId="49" fontId="1" fillId="3" borderId="36" xfId="1" applyNumberFormat="1" applyFill="1" applyBorder="1" applyAlignment="1">
      <alignment horizontal="center" vertical="center"/>
    </xf>
    <xf numFmtId="49" fontId="1" fillId="3" borderId="39" xfId="1" applyNumberFormat="1" applyFill="1" applyBorder="1" applyAlignment="1">
      <alignment horizontal="center" vertical="center"/>
    </xf>
    <xf numFmtId="49" fontId="1" fillId="3" borderId="7" xfId="1" applyNumberFormat="1" applyFill="1" applyBorder="1" applyAlignment="1">
      <alignment horizontal="center" vertical="center"/>
    </xf>
    <xf numFmtId="0" fontId="1" fillId="3" borderId="2" xfId="1" applyFill="1" applyBorder="1">
      <alignment vertical="center"/>
    </xf>
    <xf numFmtId="0" fontId="1" fillId="3" borderId="21" xfId="1" applyFill="1" applyBorder="1">
      <alignment vertical="center"/>
    </xf>
    <xf numFmtId="0" fontId="1" fillId="3" borderId="0" xfId="1" applyFill="1" applyAlignment="1">
      <alignment horizontal="left" vertical="center" wrapText="1"/>
    </xf>
    <xf numFmtId="0" fontId="34" fillId="3" borderId="31" xfId="1" applyFont="1" applyFill="1" applyBorder="1" applyAlignment="1">
      <alignment vertical="top"/>
    </xf>
    <xf numFmtId="0" fontId="34" fillId="3" borderId="0" xfId="1" applyFont="1" applyFill="1" applyAlignment="1">
      <alignment vertical="top"/>
    </xf>
    <xf numFmtId="0" fontId="1" fillId="3" borderId="17" xfId="1" applyFill="1" applyBorder="1" applyAlignment="1">
      <alignment horizontal="left" vertical="center" wrapText="1"/>
    </xf>
    <xf numFmtId="0" fontId="34" fillId="3" borderId="32" xfId="1" applyFont="1" applyFill="1" applyBorder="1" applyAlignment="1">
      <alignment vertical="top"/>
    </xf>
    <xf numFmtId="0" fontId="34" fillId="3" borderId="14" xfId="1" applyFont="1" applyFill="1" applyBorder="1" applyAlignment="1">
      <alignment vertical="top"/>
    </xf>
    <xf numFmtId="0" fontId="1" fillId="3" borderId="35" xfId="1" applyFill="1" applyBorder="1" applyAlignment="1">
      <alignment horizontal="left" vertical="center" wrapText="1"/>
    </xf>
    <xf numFmtId="176" fontId="29" fillId="3" borderId="0" xfId="1" applyNumberFormat="1" applyFont="1" applyFill="1" applyAlignment="1">
      <alignment horizontal="center" vertical="center" wrapText="1"/>
    </xf>
    <xf numFmtId="0" fontId="40" fillId="2" borderId="0" xfId="1" applyFont="1" applyFill="1" applyAlignment="1">
      <alignment horizontal="left" vertical="center"/>
    </xf>
    <xf numFmtId="0" fontId="25" fillId="2" borderId="0" xfId="1" applyFont="1" applyFill="1" applyAlignment="1">
      <alignment horizontal="left" wrapText="1"/>
    </xf>
    <xf numFmtId="0" fontId="17" fillId="2" borderId="0" xfId="1" applyFont="1" applyFill="1" applyAlignment="1">
      <alignment horizontal="left" wrapText="1"/>
    </xf>
    <xf numFmtId="0" fontId="15" fillId="3" borderId="0" xfId="1" applyFont="1" applyFill="1" applyAlignment="1">
      <alignment horizontal="left"/>
    </xf>
    <xf numFmtId="0" fontId="22" fillId="3" borderId="0" xfId="1" applyFont="1" applyFill="1" applyAlignment="1">
      <alignment horizontal="center" vertical="center"/>
    </xf>
    <xf numFmtId="0" fontId="36" fillId="0" borderId="4" xfId="1" applyFont="1" applyBorder="1" applyAlignment="1" applyProtection="1">
      <alignment horizontal="center" vertical="center" wrapText="1"/>
      <protection locked="0"/>
    </xf>
    <xf numFmtId="0" fontId="17" fillId="0" borderId="15" xfId="1" applyFont="1" applyBorder="1" applyAlignment="1" applyProtection="1">
      <alignment horizontal="center" vertical="center" wrapText="1"/>
      <protection locked="0"/>
    </xf>
    <xf numFmtId="0" fontId="17" fillId="0" borderId="5" xfId="1" applyFont="1" applyBorder="1" applyAlignment="1" applyProtection="1">
      <alignment horizontal="center" vertical="center" wrapText="1"/>
      <protection locked="0"/>
    </xf>
    <xf numFmtId="0" fontId="17" fillId="0" borderId="16" xfId="1" applyFont="1" applyBorder="1" applyAlignment="1" applyProtection="1">
      <alignment horizontal="center" vertical="center" wrapText="1"/>
      <protection locked="0"/>
    </xf>
    <xf numFmtId="0" fontId="17" fillId="0" borderId="0" xfId="1" applyFont="1" applyAlignment="1" applyProtection="1">
      <alignment horizontal="center" vertical="center" wrapText="1"/>
      <protection locked="0"/>
    </xf>
    <xf numFmtId="0" fontId="17" fillId="0" borderId="17" xfId="1" applyFont="1" applyBorder="1" applyAlignment="1" applyProtection="1">
      <alignment horizontal="center" vertical="center" wrapText="1"/>
      <protection locked="0"/>
    </xf>
    <xf numFmtId="0" fontId="17" fillId="0" borderId="6" xfId="1" applyFont="1" applyBorder="1" applyAlignment="1" applyProtection="1">
      <alignment horizontal="center" vertical="center" wrapText="1"/>
      <protection locked="0"/>
    </xf>
    <xf numFmtId="0" fontId="17" fillId="0" borderId="21" xfId="1" applyFont="1" applyBorder="1" applyAlignment="1" applyProtection="1">
      <alignment horizontal="center" vertical="center" wrapText="1"/>
      <protection locked="0"/>
    </xf>
    <xf numFmtId="0" fontId="17" fillId="0" borderId="7" xfId="1" applyFont="1" applyBorder="1" applyAlignment="1" applyProtection="1">
      <alignment horizontal="center" vertical="center" wrapText="1"/>
      <protection locked="0"/>
    </xf>
    <xf numFmtId="0" fontId="16" fillId="2" borderId="34"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5"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2" borderId="23" xfId="1" applyFont="1" applyFill="1" applyBorder="1" applyAlignment="1">
      <alignment horizontal="center" vertical="center" wrapText="1"/>
    </xf>
    <xf numFmtId="179" fontId="24" fillId="0" borderId="19" xfId="1" applyNumberFormat="1" applyFont="1" applyBorder="1" applyAlignment="1" applyProtection="1">
      <alignment horizontal="center" vertical="center" wrapText="1"/>
      <protection locked="0"/>
    </xf>
    <xf numFmtId="179" fontId="24" fillId="0" borderId="20" xfId="1" applyNumberFormat="1" applyFont="1" applyBorder="1" applyAlignment="1" applyProtection="1">
      <alignment horizontal="center" vertical="center" wrapText="1"/>
      <protection locked="0"/>
    </xf>
    <xf numFmtId="179" fontId="24" fillId="0" borderId="0" xfId="1" applyNumberFormat="1" applyFont="1" applyAlignment="1" applyProtection="1">
      <alignment horizontal="center" vertical="center" wrapText="1"/>
      <protection locked="0"/>
    </xf>
    <xf numFmtId="179" fontId="24" fillId="0" borderId="25" xfId="1" applyNumberFormat="1" applyFont="1" applyBorder="1" applyAlignment="1" applyProtection="1">
      <alignment horizontal="center" vertical="center" wrapText="1"/>
      <protection locked="0"/>
    </xf>
    <xf numFmtId="179" fontId="24" fillId="0" borderId="21" xfId="1" applyNumberFormat="1" applyFont="1" applyBorder="1" applyAlignment="1" applyProtection="1">
      <alignment horizontal="center" vertical="center" wrapText="1"/>
      <protection locked="0"/>
    </xf>
    <xf numFmtId="179" fontId="24" fillId="0" borderId="23" xfId="1" applyNumberFormat="1" applyFont="1" applyBorder="1" applyAlignment="1" applyProtection="1">
      <alignment horizontal="center" vertical="center" wrapText="1"/>
      <protection locked="0"/>
    </xf>
    <xf numFmtId="0" fontId="7" fillId="3" borderId="0" xfId="1" applyFont="1" applyFill="1" applyAlignment="1">
      <alignment horizontal="left" vertical="top" wrapText="1"/>
    </xf>
    <xf numFmtId="0" fontId="7" fillId="3" borderId="0" xfId="1" applyFont="1" applyFill="1" applyAlignment="1">
      <alignment horizontal="left" vertical="top"/>
    </xf>
    <xf numFmtId="0" fontId="7" fillId="2" borderId="0" xfId="1" applyFont="1" applyFill="1" applyAlignment="1">
      <alignment horizontal="left" vertical="center"/>
    </xf>
    <xf numFmtId="49" fontId="1" fillId="4" borderId="21" xfId="1" applyNumberFormat="1" applyFill="1" applyBorder="1" applyAlignment="1" applyProtection="1">
      <alignment horizontal="center" vertical="center"/>
      <protection locked="0"/>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29" fillId="2" borderId="0" xfId="1" applyFont="1" applyFill="1" applyAlignment="1">
      <alignment horizontal="left"/>
    </xf>
    <xf numFmtId="0" fontId="19" fillId="2" borderId="0" xfId="1" applyFont="1" applyFill="1" applyAlignment="1">
      <alignment horizontal="center" vertical="center"/>
    </xf>
    <xf numFmtId="0" fontId="3" fillId="2" borderId="0" xfId="1" applyFont="1" applyFill="1" applyAlignment="1">
      <alignment vertical="center" wrapText="1"/>
    </xf>
    <xf numFmtId="0" fontId="3" fillId="2" borderId="17" xfId="1" applyFont="1" applyFill="1" applyBorder="1" applyAlignment="1">
      <alignment vertical="center" wrapText="1"/>
    </xf>
    <xf numFmtId="49" fontId="1" fillId="3" borderId="10" xfId="1" applyNumberFormat="1" applyFill="1" applyBorder="1" applyAlignment="1">
      <alignment horizontal="center" vertical="center" wrapText="1"/>
    </xf>
    <xf numFmtId="0" fontId="1" fillId="3" borderId="13" xfId="1" applyFill="1" applyBorder="1" applyAlignment="1">
      <alignment horizontal="center" vertical="center" wrapText="1"/>
    </xf>
    <xf numFmtId="0" fontId="15" fillId="3" borderId="16" xfId="1" applyFont="1" applyFill="1" applyBorder="1" applyAlignment="1">
      <alignment horizontal="center" vertical="center"/>
    </xf>
    <xf numFmtId="0" fontId="15" fillId="3" borderId="0" xfId="1" applyFont="1" applyFill="1" applyAlignment="1">
      <alignment horizontal="center" vertical="center"/>
    </xf>
    <xf numFmtId="0" fontId="10" fillId="3" borderId="0" xfId="1" applyFont="1" applyFill="1" applyAlignment="1">
      <alignment horizontal="center" vertical="center"/>
    </xf>
    <xf numFmtId="0" fontId="1" fillId="3" borderId="0" xfId="1" applyFill="1" applyAlignment="1">
      <alignment horizontal="left" vertical="center" wrapText="1"/>
    </xf>
    <xf numFmtId="0" fontId="1" fillId="3" borderId="14" xfId="1" applyFill="1" applyBorder="1" applyAlignment="1">
      <alignment horizontal="left" vertical="center" wrapText="1"/>
    </xf>
    <xf numFmtId="0" fontId="15" fillId="2" borderId="0" xfId="1" applyFont="1" applyFill="1" applyAlignment="1">
      <alignment horizontal="right" vertical="center"/>
    </xf>
    <xf numFmtId="0" fontId="28" fillId="2" borderId="0" xfId="1" applyFont="1" applyFill="1" applyAlignment="1">
      <alignment horizontal="center" wrapText="1"/>
    </xf>
    <xf numFmtId="0" fontId="28" fillId="2" borderId="0" xfId="1" applyFont="1" applyFill="1" applyAlignment="1">
      <alignment horizontal="right" wrapText="1"/>
    </xf>
    <xf numFmtId="0" fontId="28" fillId="2" borderId="17" xfId="1" applyFont="1" applyFill="1" applyBorder="1" applyAlignment="1">
      <alignment horizontal="right" wrapText="1"/>
    </xf>
    <xf numFmtId="0" fontId="1" fillId="3" borderId="0" xfId="1" applyFill="1" applyAlignment="1">
      <alignment horizontal="center" vertical="top"/>
    </xf>
    <xf numFmtId="0" fontId="1" fillId="3" borderId="21" xfId="1" applyFill="1" applyBorder="1" applyAlignment="1">
      <alignment horizontal="center" vertical="top"/>
    </xf>
    <xf numFmtId="38" fontId="39" fillId="0" borderId="4" xfId="3" applyFont="1" applyFill="1" applyBorder="1" applyAlignment="1" applyProtection="1">
      <alignment horizontal="center" vertical="center" wrapText="1"/>
      <protection locked="0"/>
    </xf>
    <xf numFmtId="38" fontId="39" fillId="0" borderId="15" xfId="3" applyFont="1" applyFill="1" applyBorder="1" applyAlignment="1" applyProtection="1">
      <alignment horizontal="center" vertical="center" wrapText="1"/>
      <protection locked="0"/>
    </xf>
    <xf numFmtId="38" fontId="39" fillId="0" borderId="5" xfId="3" applyFont="1" applyFill="1" applyBorder="1" applyAlignment="1" applyProtection="1">
      <alignment horizontal="center" vertical="center" wrapText="1"/>
      <protection locked="0"/>
    </xf>
    <xf numFmtId="38" fontId="39" fillId="0" borderId="16" xfId="3" applyFont="1" applyFill="1" applyBorder="1" applyAlignment="1" applyProtection="1">
      <alignment horizontal="center" vertical="center" wrapText="1"/>
      <protection locked="0"/>
    </xf>
    <xf numFmtId="38" fontId="39" fillId="0" borderId="0" xfId="3" applyFont="1" applyFill="1" applyBorder="1" applyAlignment="1" applyProtection="1">
      <alignment horizontal="center" vertical="center" wrapText="1"/>
      <protection locked="0"/>
    </xf>
    <xf numFmtId="38" fontId="39" fillId="0" borderId="17" xfId="3" applyFont="1" applyFill="1" applyBorder="1" applyAlignment="1" applyProtection="1">
      <alignment horizontal="center" vertical="center" wrapText="1"/>
      <protection locked="0"/>
    </xf>
    <xf numFmtId="38" fontId="39" fillId="0" borderId="6" xfId="3" applyFont="1" applyFill="1" applyBorder="1" applyAlignment="1" applyProtection="1">
      <alignment horizontal="center" vertical="center" wrapText="1"/>
      <protection locked="0"/>
    </xf>
    <xf numFmtId="38" fontId="39" fillId="0" borderId="21" xfId="3" applyFont="1" applyFill="1" applyBorder="1" applyAlignment="1" applyProtection="1">
      <alignment horizontal="center" vertical="center" wrapText="1"/>
      <protection locked="0"/>
    </xf>
    <xf numFmtId="38" fontId="39" fillId="0" borderId="7" xfId="3" applyFont="1" applyFill="1" applyBorder="1" applyAlignment="1" applyProtection="1">
      <alignment horizontal="center" vertical="center" wrapText="1"/>
      <protection locked="0"/>
    </xf>
    <xf numFmtId="38" fontId="39" fillId="2" borderId="4" xfId="1" applyNumberFormat="1" applyFont="1" applyFill="1" applyBorder="1" applyAlignment="1">
      <alignment horizontal="center" vertical="center"/>
    </xf>
    <xf numFmtId="38" fontId="39" fillId="2" borderId="15" xfId="1" applyNumberFormat="1" applyFont="1" applyFill="1" applyBorder="1" applyAlignment="1">
      <alignment horizontal="center" vertical="center"/>
    </xf>
    <xf numFmtId="38" fontId="39" fillId="2" borderId="5" xfId="1" applyNumberFormat="1" applyFont="1" applyFill="1" applyBorder="1" applyAlignment="1">
      <alignment horizontal="center" vertical="center"/>
    </xf>
    <xf numFmtId="38" fontId="39" fillId="2" borderId="16" xfId="1" applyNumberFormat="1" applyFont="1" applyFill="1" applyBorder="1" applyAlignment="1">
      <alignment horizontal="center" vertical="center"/>
    </xf>
    <xf numFmtId="38" fontId="39" fillId="2" borderId="0" xfId="1" applyNumberFormat="1" applyFont="1" applyFill="1" applyAlignment="1">
      <alignment horizontal="center" vertical="center"/>
    </xf>
    <xf numFmtId="38" fontId="39" fillId="2" borderId="17" xfId="1" applyNumberFormat="1" applyFont="1" applyFill="1" applyBorder="1" applyAlignment="1">
      <alignment horizontal="center" vertical="center"/>
    </xf>
    <xf numFmtId="38" fontId="39" fillId="2" borderId="6" xfId="1" applyNumberFormat="1" applyFont="1" applyFill="1" applyBorder="1" applyAlignment="1">
      <alignment horizontal="center" vertical="center"/>
    </xf>
    <xf numFmtId="38" fontId="39" fillId="2" borderId="21" xfId="1" applyNumberFormat="1" applyFont="1" applyFill="1" applyBorder="1" applyAlignment="1">
      <alignment horizontal="center" vertical="center"/>
    </xf>
    <xf numFmtId="38" fontId="39" fillId="2" borderId="7" xfId="1" applyNumberFormat="1" applyFont="1" applyFill="1" applyBorder="1" applyAlignment="1">
      <alignment horizontal="center" vertical="center"/>
    </xf>
    <xf numFmtId="0" fontId="16" fillId="2" borderId="6" xfId="1" applyFont="1" applyFill="1" applyBorder="1" applyAlignment="1">
      <alignment horizontal="center" vertical="center"/>
    </xf>
    <xf numFmtId="0" fontId="16" fillId="2" borderId="21" xfId="1" applyFont="1" applyFill="1" applyBorder="1" applyAlignment="1">
      <alignment horizontal="center" vertical="center"/>
    </xf>
    <xf numFmtId="0" fontId="16" fillId="2" borderId="2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6" xfId="1" applyFont="1" applyFill="1" applyBorder="1" applyAlignment="1">
      <alignment horizontal="center" vertical="center"/>
    </xf>
    <xf numFmtId="0" fontId="26" fillId="2" borderId="7" xfId="1" applyFont="1" applyFill="1" applyBorder="1" applyAlignment="1">
      <alignment horizontal="center" vertical="center"/>
    </xf>
    <xf numFmtId="0" fontId="8" fillId="2" borderId="0" xfId="1" applyFont="1" applyFill="1" applyAlignment="1">
      <alignment horizontal="center" vertical="center"/>
    </xf>
    <xf numFmtId="0" fontId="18" fillId="2" borderId="0" xfId="1" applyFont="1" applyFill="1" applyAlignment="1" applyProtection="1">
      <alignment horizontal="center" vertical="center"/>
      <protection locked="0"/>
    </xf>
    <xf numFmtId="0" fontId="10" fillId="2" borderId="0" xfId="1" applyFont="1" applyFill="1" applyAlignment="1">
      <alignment horizontal="center" vertical="center"/>
    </xf>
    <xf numFmtId="49" fontId="1" fillId="4" borderId="8" xfId="1" applyNumberFormat="1" applyFill="1" applyBorder="1" applyAlignment="1" applyProtection="1">
      <alignment horizontal="center" vertical="center" wrapText="1"/>
      <protection locked="0"/>
    </xf>
    <xf numFmtId="49" fontId="1" fillId="4" borderId="11" xfId="1" applyNumberFormat="1" applyFill="1" applyBorder="1" applyAlignment="1" applyProtection="1">
      <alignment horizontal="center" vertical="center" wrapText="1"/>
      <protection locked="0"/>
    </xf>
    <xf numFmtId="49" fontId="1" fillId="4" borderId="9" xfId="1" applyNumberFormat="1" applyFill="1" applyBorder="1" applyAlignment="1" applyProtection="1">
      <alignment horizontal="center" vertical="center" wrapText="1"/>
      <protection locked="0"/>
    </xf>
    <xf numFmtId="49" fontId="1" fillId="4" borderId="12" xfId="1" applyNumberFormat="1" applyFill="1" applyBorder="1" applyAlignment="1" applyProtection="1">
      <alignment horizontal="center" vertical="center" wrapText="1"/>
      <protection locked="0"/>
    </xf>
    <xf numFmtId="49" fontId="1" fillId="4" borderId="10" xfId="1" applyNumberFormat="1" applyFill="1" applyBorder="1" applyAlignment="1" applyProtection="1">
      <alignment horizontal="center" vertical="center" wrapText="1"/>
      <protection locked="0"/>
    </xf>
    <xf numFmtId="49" fontId="1" fillId="4" borderId="13" xfId="1" applyNumberFormat="1" applyFill="1" applyBorder="1" applyAlignment="1" applyProtection="1">
      <alignment horizontal="center" vertical="center" wrapText="1"/>
      <protection locked="0"/>
    </xf>
    <xf numFmtId="0" fontId="15" fillId="2" borderId="16" xfId="1" applyFont="1" applyFill="1" applyBorder="1" applyAlignment="1">
      <alignment horizontal="center" vertical="center"/>
    </xf>
    <xf numFmtId="0" fontId="15" fillId="2" borderId="0" xfId="1" applyFont="1" applyFill="1" applyAlignment="1">
      <alignment horizontal="center" vertical="center"/>
    </xf>
    <xf numFmtId="49" fontId="1" fillId="4" borderId="15" xfId="1" applyNumberFormat="1" applyFill="1" applyBorder="1" applyAlignment="1" applyProtection="1">
      <alignment horizontal="center" vertical="center" wrapText="1"/>
      <protection locked="0"/>
    </xf>
    <xf numFmtId="0" fontId="1" fillId="4" borderId="0" xfId="1" applyFill="1" applyAlignment="1" applyProtection="1">
      <alignment horizontal="left" vertical="center" wrapText="1"/>
      <protection locked="0"/>
    </xf>
    <xf numFmtId="0" fontId="1" fillId="4" borderId="14" xfId="1" applyFill="1" applyBorder="1" applyAlignment="1" applyProtection="1">
      <alignment horizontal="left" vertical="center" wrapText="1"/>
      <protection locked="0"/>
    </xf>
    <xf numFmtId="0" fontId="1" fillId="3" borderId="14" xfId="1" applyFill="1" applyBorder="1" applyAlignment="1">
      <alignment horizontal="center" vertical="center" wrapText="1"/>
    </xf>
    <xf numFmtId="0" fontId="16" fillId="2" borderId="34" xfId="1" applyFont="1" applyFill="1" applyBorder="1">
      <alignment vertical="center"/>
    </xf>
    <xf numFmtId="0" fontId="16" fillId="2" borderId="19" xfId="1" applyFont="1" applyFill="1" applyBorder="1">
      <alignment vertical="center"/>
    </xf>
    <xf numFmtId="0" fontId="34" fillId="2" borderId="19" xfId="1" applyFont="1" applyFill="1" applyBorder="1">
      <alignment vertical="center"/>
    </xf>
    <xf numFmtId="0" fontId="34" fillId="2" borderId="20" xfId="1" applyFont="1" applyFill="1" applyBorder="1">
      <alignment vertical="center"/>
    </xf>
    <xf numFmtId="0" fontId="14" fillId="2" borderId="1"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39" xfId="1" applyFont="1" applyFill="1" applyBorder="1" applyAlignment="1">
      <alignment horizontal="center" vertical="center"/>
    </xf>
    <xf numFmtId="0" fontId="1" fillId="4" borderId="0" xfId="1" applyFill="1" applyAlignment="1" applyProtection="1">
      <alignment horizontal="center" vertical="center" wrapText="1"/>
      <protection locked="0"/>
    </xf>
    <xf numFmtId="0" fontId="1" fillId="4" borderId="25" xfId="1" applyFill="1" applyBorder="1" applyAlignment="1" applyProtection="1">
      <alignment horizontal="center" vertical="center" wrapText="1"/>
      <protection locked="0"/>
    </xf>
    <xf numFmtId="0" fontId="1" fillId="4" borderId="14" xfId="1" applyFill="1" applyBorder="1" applyAlignment="1" applyProtection="1">
      <alignment horizontal="center" vertical="center" wrapText="1"/>
      <protection locked="0"/>
    </xf>
    <xf numFmtId="0" fontId="1" fillId="4" borderId="33" xfId="1" applyFill="1" applyBorder="1" applyAlignment="1" applyProtection="1">
      <alignment horizontal="center" vertical="center" wrapText="1"/>
      <protection locked="0"/>
    </xf>
    <xf numFmtId="49" fontId="1" fillId="2" borderId="21" xfId="1" applyNumberFormat="1" applyFill="1" applyBorder="1" applyAlignment="1" applyProtection="1">
      <alignment horizontal="center" vertical="center"/>
      <protection locked="0"/>
    </xf>
    <xf numFmtId="0" fontId="14" fillId="2" borderId="19" xfId="1" applyFont="1" applyFill="1" applyBorder="1" applyAlignment="1">
      <alignment horizontal="center" vertical="center"/>
    </xf>
    <xf numFmtId="38" fontId="39" fillId="0" borderId="4" xfId="3" applyFont="1" applyFill="1" applyBorder="1" applyAlignment="1" applyProtection="1">
      <alignment horizontal="center" vertical="center"/>
    </xf>
    <xf numFmtId="38" fontId="39" fillId="0" borderId="15" xfId="3" applyFont="1" applyFill="1" applyBorder="1" applyAlignment="1" applyProtection="1">
      <alignment horizontal="center" vertical="center"/>
    </xf>
    <xf numFmtId="38" fontId="39" fillId="0" borderId="5" xfId="3" applyFont="1" applyFill="1" applyBorder="1" applyAlignment="1" applyProtection="1">
      <alignment horizontal="center" vertical="center"/>
    </xf>
    <xf numFmtId="38" fontId="39" fillId="0" borderId="16" xfId="3" applyFont="1" applyFill="1" applyBorder="1" applyAlignment="1" applyProtection="1">
      <alignment horizontal="center" vertical="center"/>
    </xf>
    <xf numFmtId="38" fontId="39" fillId="0" borderId="0" xfId="3" applyFont="1" applyFill="1" applyBorder="1" applyAlignment="1" applyProtection="1">
      <alignment horizontal="center" vertical="center"/>
    </xf>
    <xf numFmtId="38" fontId="39" fillId="0" borderId="17" xfId="3" applyFont="1" applyFill="1" applyBorder="1" applyAlignment="1" applyProtection="1">
      <alignment horizontal="center" vertical="center"/>
    </xf>
    <xf numFmtId="38" fontId="39" fillId="0" borderId="6" xfId="3" applyFont="1" applyFill="1" applyBorder="1" applyAlignment="1" applyProtection="1">
      <alignment horizontal="center" vertical="center"/>
    </xf>
    <xf numFmtId="38" fontId="39" fillId="0" borderId="21" xfId="3" applyFont="1" applyFill="1" applyBorder="1" applyAlignment="1" applyProtection="1">
      <alignment horizontal="center" vertical="center"/>
    </xf>
    <xf numFmtId="38" fontId="39" fillId="0" borderId="7" xfId="3" applyFont="1" applyFill="1" applyBorder="1" applyAlignment="1" applyProtection="1">
      <alignment horizontal="center" vertical="center"/>
    </xf>
    <xf numFmtId="38" fontId="39" fillId="3" borderId="4" xfId="3" applyFont="1" applyFill="1" applyBorder="1" applyAlignment="1" applyProtection="1">
      <alignment horizontal="center" vertical="center" wrapText="1"/>
    </xf>
    <xf numFmtId="38" fontId="39" fillId="3" borderId="15" xfId="3" applyFont="1" applyFill="1" applyBorder="1" applyAlignment="1" applyProtection="1">
      <alignment horizontal="center" vertical="center" wrapText="1"/>
    </xf>
    <xf numFmtId="38" fontId="39" fillId="3" borderId="5" xfId="3" applyFont="1" applyFill="1" applyBorder="1" applyAlignment="1" applyProtection="1">
      <alignment horizontal="center" vertical="center" wrapText="1"/>
    </xf>
    <xf numFmtId="38" fontId="39" fillId="3" borderId="16" xfId="3" applyFont="1" applyFill="1" applyBorder="1" applyAlignment="1" applyProtection="1">
      <alignment horizontal="center" vertical="center" wrapText="1"/>
    </xf>
    <xf numFmtId="38" fontId="39" fillId="3" borderId="0" xfId="3" applyFont="1" applyFill="1" applyBorder="1" applyAlignment="1" applyProtection="1">
      <alignment horizontal="center" vertical="center" wrapText="1"/>
    </xf>
    <xf numFmtId="38" fontId="39" fillId="3" borderId="17" xfId="3" applyFont="1" applyFill="1" applyBorder="1" applyAlignment="1" applyProtection="1">
      <alignment horizontal="center" vertical="center" wrapText="1"/>
    </xf>
    <xf numFmtId="38" fontId="39" fillId="3" borderId="6" xfId="3" applyFont="1" applyFill="1" applyBorder="1" applyAlignment="1" applyProtection="1">
      <alignment horizontal="center" vertical="center" wrapText="1"/>
    </xf>
    <xf numFmtId="38" fontId="39" fillId="3" borderId="21" xfId="3" applyFont="1" applyFill="1" applyBorder="1" applyAlignment="1" applyProtection="1">
      <alignment horizontal="center" vertical="center" wrapText="1"/>
    </xf>
    <xf numFmtId="38" fontId="39" fillId="3" borderId="7" xfId="3" applyFont="1" applyFill="1" applyBorder="1" applyAlignment="1" applyProtection="1">
      <alignment horizontal="center" vertical="center" wrapText="1"/>
    </xf>
    <xf numFmtId="0" fontId="3" fillId="2" borderId="0" xfId="1" applyFont="1" applyFill="1" applyAlignment="1">
      <alignment horizontal="left" vertical="center" wrapText="1"/>
    </xf>
    <xf numFmtId="0" fontId="3" fillId="2" borderId="17" xfId="1" applyFont="1" applyFill="1" applyBorder="1" applyAlignment="1">
      <alignment horizontal="left" vertical="center" wrapText="1"/>
    </xf>
    <xf numFmtId="49" fontId="1" fillId="3" borderId="22" xfId="1" applyNumberFormat="1" applyFill="1" applyBorder="1" applyAlignment="1">
      <alignment horizontal="center" vertical="center"/>
    </xf>
    <xf numFmtId="0" fontId="1" fillId="3" borderId="21" xfId="1" applyFill="1" applyBorder="1" applyAlignment="1">
      <alignment horizontal="center" vertical="center"/>
    </xf>
    <xf numFmtId="0" fontId="19" fillId="3" borderId="0" xfId="1" applyFont="1" applyFill="1" applyAlignment="1">
      <alignment horizontal="center" vertical="center"/>
    </xf>
    <xf numFmtId="0" fontId="29" fillId="3" borderId="0" xfId="1" applyFont="1" applyFill="1" applyAlignment="1">
      <alignment horizontal="left"/>
    </xf>
    <xf numFmtId="0" fontId="38" fillId="0" borderId="4" xfId="1" applyFont="1" applyBorder="1" applyAlignment="1">
      <alignment horizontal="center" vertical="center" wrapText="1"/>
    </xf>
    <xf numFmtId="0" fontId="38" fillId="0" borderId="15" xfId="1" applyFont="1" applyBorder="1" applyAlignment="1">
      <alignment horizontal="center" vertical="center" wrapText="1"/>
    </xf>
    <xf numFmtId="0" fontId="38" fillId="0" borderId="5" xfId="1" applyFont="1" applyBorder="1" applyAlignment="1">
      <alignment horizontal="center" vertical="center" wrapText="1"/>
    </xf>
    <xf numFmtId="0" fontId="38" fillId="0" borderId="6" xfId="1" applyFont="1" applyBorder="1" applyAlignment="1">
      <alignment horizontal="center" vertical="center" wrapText="1"/>
    </xf>
    <xf numFmtId="0" fontId="38" fillId="0" borderId="21" xfId="1" applyFont="1" applyBorder="1" applyAlignment="1">
      <alignment horizontal="center" vertical="center" wrapText="1"/>
    </xf>
    <xf numFmtId="0" fontId="38" fillId="0" borderId="7" xfId="1" applyFont="1" applyBorder="1" applyAlignment="1">
      <alignment horizontal="center" vertical="center" wrapText="1"/>
    </xf>
    <xf numFmtId="0" fontId="40" fillId="2" borderId="0" xfId="1" applyFont="1" applyFill="1" applyAlignment="1">
      <alignment horizontal="left" vertical="center" wrapText="1"/>
    </xf>
    <xf numFmtId="176" fontId="29" fillId="3" borderId="4" xfId="1" applyNumberFormat="1" applyFont="1" applyFill="1" applyBorder="1" applyAlignment="1">
      <alignment horizontal="center" vertical="center" wrapText="1"/>
    </xf>
    <xf numFmtId="176" fontId="29" fillId="3" borderId="15" xfId="1" applyNumberFormat="1" applyFont="1" applyFill="1" applyBorder="1" applyAlignment="1">
      <alignment horizontal="center" vertical="center" wrapText="1"/>
    </xf>
    <xf numFmtId="176" fontId="29" fillId="3" borderId="5" xfId="1" applyNumberFormat="1" applyFont="1" applyFill="1" applyBorder="1" applyAlignment="1">
      <alignment horizontal="center" vertical="center" wrapText="1"/>
    </xf>
    <xf numFmtId="176" fontId="29" fillId="3" borderId="6" xfId="1" applyNumberFormat="1" applyFont="1" applyFill="1" applyBorder="1" applyAlignment="1">
      <alignment horizontal="center" vertical="center" wrapText="1"/>
    </xf>
    <xf numFmtId="176" fontId="29" fillId="3" borderId="21" xfId="1" applyNumberFormat="1" applyFont="1" applyFill="1" applyBorder="1" applyAlignment="1">
      <alignment horizontal="center" vertical="center" wrapText="1"/>
    </xf>
    <xf numFmtId="176" fontId="29" fillId="3" borderId="7" xfId="1" applyNumberFormat="1" applyFont="1" applyFill="1" applyBorder="1" applyAlignment="1">
      <alignment horizontal="center" vertical="center" wrapText="1"/>
    </xf>
    <xf numFmtId="0" fontId="46" fillId="3" borderId="18" xfId="1" applyFont="1" applyFill="1" applyBorder="1" applyAlignment="1">
      <alignment horizontal="center" vertical="center"/>
    </xf>
    <xf numFmtId="0" fontId="46" fillId="3" borderId="19" xfId="1" applyFont="1" applyFill="1" applyBorder="1" applyAlignment="1">
      <alignment horizontal="center" vertical="center"/>
    </xf>
    <xf numFmtId="0" fontId="46" fillId="3" borderId="20" xfId="1" applyFont="1" applyFill="1" applyBorder="1" applyAlignment="1">
      <alignment horizontal="center" vertical="center"/>
    </xf>
    <xf numFmtId="0" fontId="46" fillId="3" borderId="31" xfId="1" applyFont="1" applyFill="1" applyBorder="1" applyAlignment="1">
      <alignment horizontal="center" vertical="center"/>
    </xf>
    <xf numFmtId="0" fontId="46" fillId="3" borderId="0" xfId="1" applyFont="1" applyFill="1" applyAlignment="1">
      <alignment horizontal="center" vertical="center"/>
    </xf>
    <xf numFmtId="0" fontId="46" fillId="3" borderId="25" xfId="1" applyFont="1" applyFill="1" applyBorder="1" applyAlignment="1">
      <alignment horizontal="center" vertical="center"/>
    </xf>
    <xf numFmtId="0" fontId="46" fillId="3" borderId="22" xfId="1" applyFont="1" applyFill="1" applyBorder="1" applyAlignment="1">
      <alignment horizontal="center" vertical="center"/>
    </xf>
    <xf numFmtId="0" fontId="46" fillId="3" borderId="21" xfId="1" applyFont="1" applyFill="1" applyBorder="1" applyAlignment="1">
      <alignment horizontal="center" vertical="center"/>
    </xf>
    <xf numFmtId="0" fontId="46" fillId="3" borderId="23" xfId="1" applyFont="1" applyFill="1" applyBorder="1" applyAlignment="1">
      <alignment horizontal="center" vertical="center"/>
    </xf>
    <xf numFmtId="0" fontId="46" fillId="3" borderId="1" xfId="1" applyFont="1" applyFill="1" applyBorder="1" applyAlignment="1">
      <alignment horizontal="center" vertical="center"/>
    </xf>
    <xf numFmtId="0" fontId="46" fillId="3" borderId="3" xfId="1" applyFont="1" applyFill="1" applyBorder="1" applyAlignment="1">
      <alignment horizontal="center" vertical="center"/>
    </xf>
    <xf numFmtId="0" fontId="46" fillId="3" borderId="26" xfId="1" applyFont="1" applyFill="1" applyBorder="1" applyAlignment="1">
      <alignment horizontal="center" vertical="center"/>
    </xf>
    <xf numFmtId="0" fontId="46" fillId="3" borderId="40" xfId="1" applyFont="1" applyFill="1" applyBorder="1" applyAlignment="1">
      <alignment horizontal="center" vertical="center"/>
    </xf>
    <xf numFmtId="0" fontId="25" fillId="2" borderId="0" xfId="1" applyFont="1" applyFill="1" applyAlignment="1">
      <alignment horizontal="center" vertical="center" wrapText="1"/>
    </xf>
    <xf numFmtId="0" fontId="25" fillId="2" borderId="18" xfId="1" applyFont="1" applyFill="1" applyBorder="1" applyAlignment="1">
      <alignment horizontal="center" shrinkToFit="1"/>
    </xf>
    <xf numFmtId="0" fontId="25" fillId="2" borderId="19" xfId="1" applyFont="1" applyFill="1" applyBorder="1" applyAlignment="1">
      <alignment horizontal="center" shrinkToFit="1"/>
    </xf>
    <xf numFmtId="0" fontId="25" fillId="2" borderId="20" xfId="1" applyFont="1" applyFill="1" applyBorder="1" applyAlignment="1">
      <alignment horizontal="center" shrinkToFit="1"/>
    </xf>
    <xf numFmtId="0" fontId="25" fillId="2" borderId="31" xfId="1" applyFont="1" applyFill="1" applyBorder="1" applyAlignment="1">
      <alignment horizontal="center" shrinkToFit="1"/>
    </xf>
    <xf numFmtId="0" fontId="25" fillId="2" borderId="0" xfId="1" applyFont="1" applyFill="1" applyAlignment="1">
      <alignment horizontal="center" shrinkToFit="1"/>
    </xf>
    <xf numFmtId="0" fontId="25" fillId="2" borderId="25" xfId="1" applyFont="1" applyFill="1" applyBorder="1" applyAlignment="1">
      <alignment horizontal="center" shrinkToFit="1"/>
    </xf>
    <xf numFmtId="0" fontId="25" fillId="2" borderId="32" xfId="1" applyFont="1" applyFill="1" applyBorder="1" applyAlignment="1">
      <alignment horizontal="center" shrinkToFit="1"/>
    </xf>
    <xf numFmtId="0" fontId="25" fillId="2" borderId="14" xfId="1" applyFont="1" applyFill="1" applyBorder="1" applyAlignment="1">
      <alignment horizontal="center" shrinkToFit="1"/>
    </xf>
    <xf numFmtId="0" fontId="25" fillId="2" borderId="33" xfId="1" applyFont="1" applyFill="1" applyBorder="1" applyAlignment="1">
      <alignment horizontal="center" shrinkToFit="1"/>
    </xf>
    <xf numFmtId="0" fontId="15" fillId="3" borderId="0" xfId="1" applyFont="1" applyFill="1" applyAlignment="1">
      <alignment horizontal="left" vertical="center" wrapText="1"/>
    </xf>
    <xf numFmtId="0" fontId="16" fillId="3" borderId="4"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24" xfId="1" applyFont="1" applyFill="1" applyBorder="1" applyAlignment="1">
      <alignment horizontal="center" vertical="center"/>
    </xf>
    <xf numFmtId="0" fontId="16" fillId="3" borderId="27" xfId="1" applyFont="1" applyFill="1" applyBorder="1" applyAlignment="1">
      <alignment horizontal="center" vertical="center"/>
    </xf>
    <xf numFmtId="0" fontId="16" fillId="3" borderId="28" xfId="1" applyFont="1" applyFill="1" applyBorder="1" applyAlignment="1">
      <alignment horizontal="center" vertical="center"/>
    </xf>
    <xf numFmtId="0" fontId="6" fillId="3" borderId="27" xfId="1" applyFont="1" applyFill="1" applyBorder="1" applyAlignment="1">
      <alignment horizontal="center" vertical="center" shrinkToFit="1"/>
    </xf>
    <xf numFmtId="0" fontId="6" fillId="3" borderId="29" xfId="1" applyFont="1" applyFill="1" applyBorder="1" applyAlignment="1">
      <alignment horizontal="center" vertical="center" shrinkToFit="1"/>
    </xf>
    <xf numFmtId="179" fontId="24" fillId="3" borderId="19" xfId="1" applyNumberFormat="1" applyFont="1" applyFill="1" applyBorder="1" applyAlignment="1">
      <alignment horizontal="center" vertical="center" wrapText="1"/>
    </xf>
    <xf numFmtId="179" fontId="24" fillId="3" borderId="20" xfId="1" applyNumberFormat="1" applyFont="1" applyFill="1" applyBorder="1" applyAlignment="1">
      <alignment horizontal="center" vertical="center" wrapText="1"/>
    </xf>
    <xf numFmtId="179" fontId="24" fillId="3" borderId="0" xfId="1" applyNumberFormat="1" applyFont="1" applyFill="1" applyAlignment="1">
      <alignment horizontal="center" vertical="center" wrapText="1"/>
    </xf>
    <xf numFmtId="179" fontId="24" fillId="3" borderId="25" xfId="1" applyNumberFormat="1" applyFont="1" applyFill="1" applyBorder="1" applyAlignment="1">
      <alignment horizontal="center" vertical="center" wrapText="1"/>
    </xf>
    <xf numFmtId="179" fontId="24" fillId="3" borderId="21" xfId="1" applyNumberFormat="1" applyFont="1" applyFill="1" applyBorder="1" applyAlignment="1">
      <alignment horizontal="center" vertical="center" wrapText="1"/>
    </xf>
    <xf numFmtId="179" fontId="24" fillId="3" borderId="23" xfId="1" applyNumberFormat="1" applyFont="1" applyFill="1" applyBorder="1" applyAlignment="1">
      <alignment horizontal="center" vertical="center" wrapText="1"/>
    </xf>
    <xf numFmtId="0" fontId="1" fillId="2" borderId="18" xfId="1" applyFill="1" applyBorder="1" applyAlignment="1">
      <alignment horizontal="center" vertical="center"/>
    </xf>
    <xf numFmtId="0" fontId="1" fillId="2" borderId="19" xfId="1" applyFill="1" applyBorder="1" applyAlignment="1">
      <alignment horizontal="center" vertical="center"/>
    </xf>
    <xf numFmtId="0" fontId="1" fillId="2" borderId="20" xfId="1" applyFill="1" applyBorder="1" applyAlignment="1">
      <alignment horizontal="center" vertical="center"/>
    </xf>
    <xf numFmtId="0" fontId="1" fillId="2" borderId="31" xfId="1" applyFill="1" applyBorder="1" applyAlignment="1">
      <alignment horizontal="center" vertical="center"/>
    </xf>
    <xf numFmtId="0" fontId="1" fillId="2" borderId="0" xfId="1" applyFill="1" applyAlignment="1">
      <alignment horizontal="center" vertical="center"/>
    </xf>
    <xf numFmtId="0" fontId="1" fillId="2" borderId="25" xfId="1" applyFill="1" applyBorder="1" applyAlignment="1">
      <alignment horizontal="center" vertical="center"/>
    </xf>
    <xf numFmtId="0" fontId="1" fillId="2" borderId="32" xfId="1" applyFill="1" applyBorder="1" applyAlignment="1">
      <alignment horizontal="center" vertical="center"/>
    </xf>
    <xf numFmtId="0" fontId="1" fillId="2" borderId="14" xfId="1" applyFill="1" applyBorder="1" applyAlignment="1">
      <alignment horizontal="center" vertical="center"/>
    </xf>
    <xf numFmtId="0" fontId="1" fillId="2" borderId="33" xfId="1" applyFill="1" applyBorder="1" applyAlignment="1">
      <alignment horizontal="center" vertical="center"/>
    </xf>
    <xf numFmtId="0" fontId="0" fillId="0" borderId="0" xfId="0" applyAlignment="1">
      <alignment horizontal="left" vertical="center" wrapText="1"/>
    </xf>
    <xf numFmtId="0" fontId="40" fillId="3" borderId="0" xfId="1" applyFont="1" applyFill="1" applyAlignment="1">
      <alignment horizontal="left" vertical="center" wrapText="1"/>
    </xf>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3" xfId="1" applyFont="1" applyFill="1" applyBorder="1" applyAlignment="1">
      <alignment horizontal="center" vertical="center"/>
    </xf>
    <xf numFmtId="0" fontId="8" fillId="3" borderId="0" xfId="1" applyFont="1" applyFill="1" applyAlignment="1">
      <alignment horizontal="center" vertical="center"/>
    </xf>
    <xf numFmtId="0" fontId="1" fillId="3" borderId="0" xfId="1" applyFill="1" applyAlignment="1">
      <alignment horizontal="center" vertical="center" wrapText="1"/>
    </xf>
    <xf numFmtId="0" fontId="26" fillId="3" borderId="4" xfId="1" applyFont="1" applyFill="1" applyBorder="1" applyAlignment="1">
      <alignment horizontal="center" vertical="center"/>
    </xf>
    <xf numFmtId="0" fontId="26" fillId="3" borderId="5" xfId="1" applyFont="1" applyFill="1" applyBorder="1" applyAlignment="1">
      <alignment horizontal="center" vertical="center"/>
    </xf>
    <xf numFmtId="0" fontId="26" fillId="3" borderId="6" xfId="1" applyFont="1" applyFill="1" applyBorder="1" applyAlignment="1">
      <alignment horizontal="center" vertical="center"/>
    </xf>
    <xf numFmtId="0" fontId="26" fillId="3" borderId="7" xfId="1" applyFont="1" applyFill="1" applyBorder="1" applyAlignment="1">
      <alignment horizontal="center" vertical="center"/>
    </xf>
    <xf numFmtId="49" fontId="1" fillId="3" borderId="15" xfId="1" applyNumberFormat="1" applyFill="1" applyBorder="1" applyAlignment="1">
      <alignment horizontal="center" vertical="center" wrapText="1"/>
    </xf>
    <xf numFmtId="0" fontId="1" fillId="3" borderId="15" xfId="1" applyFill="1" applyBorder="1" applyAlignment="1">
      <alignment horizontal="center" vertical="center" wrapText="1"/>
    </xf>
    <xf numFmtId="49" fontId="1" fillId="3" borderId="21" xfId="1" applyNumberFormat="1" applyFill="1" applyBorder="1" applyAlignment="1">
      <alignment horizontal="center" vertical="center"/>
    </xf>
    <xf numFmtId="176" fontId="37" fillId="3" borderId="16" xfId="1" applyNumberFormat="1" applyFont="1" applyFill="1" applyBorder="1" applyAlignment="1">
      <alignment horizontal="center" shrinkToFit="1"/>
    </xf>
    <xf numFmtId="176" fontId="37" fillId="3" borderId="0" xfId="1" applyNumberFormat="1" applyFont="1" applyFill="1" applyAlignment="1">
      <alignment horizontal="center" shrinkToFit="1"/>
    </xf>
    <xf numFmtId="176" fontId="37" fillId="3" borderId="6" xfId="1" applyNumberFormat="1" applyFont="1" applyFill="1" applyBorder="1" applyAlignment="1">
      <alignment horizontal="center" shrinkToFit="1"/>
    </xf>
    <xf numFmtId="176" fontId="37" fillId="3" borderId="21" xfId="1" applyNumberFormat="1" applyFont="1" applyFill="1" applyBorder="1" applyAlignment="1">
      <alignment horizontal="center" shrinkToFit="1"/>
    </xf>
    <xf numFmtId="176" fontId="27" fillId="3" borderId="0" xfId="1" applyNumberFormat="1" applyFont="1" applyFill="1" applyAlignment="1">
      <alignment horizontal="center" shrinkToFit="1"/>
    </xf>
    <xf numFmtId="176" fontId="27" fillId="3" borderId="21" xfId="1" applyNumberFormat="1" applyFont="1" applyFill="1" applyBorder="1" applyAlignment="1">
      <alignment horizontal="center" shrinkToFit="1"/>
    </xf>
    <xf numFmtId="0" fontId="3" fillId="2" borderId="30" xfId="1" applyFont="1" applyFill="1" applyBorder="1" applyAlignment="1">
      <alignment horizontal="center" vertical="center"/>
    </xf>
    <xf numFmtId="0" fontId="3" fillId="2" borderId="26"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38" xfId="1" applyFont="1" applyFill="1" applyBorder="1" applyAlignment="1">
      <alignment horizontal="center" vertical="center"/>
    </xf>
    <xf numFmtId="0" fontId="16" fillId="2" borderId="4"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24" xfId="1" applyFont="1" applyFill="1" applyBorder="1" applyAlignment="1">
      <alignment horizontal="center" vertical="center"/>
    </xf>
    <xf numFmtId="49" fontId="1" fillId="3" borderId="9" xfId="1" applyNumberFormat="1" applyFill="1" applyBorder="1" applyAlignment="1">
      <alignment horizontal="center" vertical="center" wrapText="1"/>
    </xf>
    <xf numFmtId="0" fontId="1" fillId="3" borderId="12" xfId="1" applyFill="1" applyBorder="1" applyAlignment="1">
      <alignment horizontal="center" vertical="center" wrapText="1"/>
    </xf>
    <xf numFmtId="0" fontId="36" fillId="0" borderId="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0" xfId="1" applyFont="1" applyAlignment="1">
      <alignment horizontal="center" vertical="center" wrapText="1"/>
    </xf>
    <xf numFmtId="0" fontId="17" fillId="0" borderId="17"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21" xfId="1" applyFont="1" applyBorder="1" applyAlignment="1">
      <alignment horizontal="center" vertical="center" wrapText="1"/>
    </xf>
    <xf numFmtId="0" fontId="17" fillId="0" borderId="7" xfId="1" applyFont="1" applyBorder="1" applyAlignment="1">
      <alignment horizontal="center" vertical="center" wrapText="1"/>
    </xf>
    <xf numFmtId="0" fontId="16" fillId="3" borderId="6" xfId="1" applyFont="1" applyFill="1" applyBorder="1" applyAlignment="1">
      <alignment horizontal="center" vertical="center"/>
    </xf>
    <xf numFmtId="0" fontId="16" fillId="3" borderId="21" xfId="1" applyFont="1" applyFill="1" applyBorder="1" applyAlignment="1">
      <alignment horizontal="center" vertical="center"/>
    </xf>
    <xf numFmtId="0" fontId="16" fillId="3" borderId="23" xfId="1" applyFont="1" applyFill="1" applyBorder="1" applyAlignment="1">
      <alignment horizontal="center" vertical="center"/>
    </xf>
    <xf numFmtId="0" fontId="3" fillId="3" borderId="30" xfId="1" applyFont="1" applyFill="1" applyBorder="1" applyAlignment="1">
      <alignment horizontal="center" vertical="center"/>
    </xf>
    <xf numFmtId="0" fontId="3" fillId="3" borderId="26" xfId="1" applyFont="1" applyFill="1" applyBorder="1" applyAlignment="1">
      <alignment horizontal="center" vertical="center"/>
    </xf>
    <xf numFmtId="0" fontId="6" fillId="3" borderId="37" xfId="1" applyFont="1" applyFill="1" applyBorder="1" applyAlignment="1">
      <alignment horizontal="center" vertical="center"/>
    </xf>
    <xf numFmtId="0" fontId="6" fillId="3" borderId="38" xfId="1" applyFont="1" applyFill="1" applyBorder="1" applyAlignment="1">
      <alignment horizontal="center" vertical="center"/>
    </xf>
    <xf numFmtId="49" fontId="1" fillId="3" borderId="8" xfId="1" applyNumberFormat="1" applyFill="1" applyBorder="1" applyAlignment="1">
      <alignment horizontal="center" vertical="center" wrapText="1"/>
    </xf>
    <xf numFmtId="0" fontId="1" fillId="3" borderId="11" xfId="1" applyFill="1" applyBorder="1" applyAlignment="1">
      <alignment horizontal="center" vertical="center" wrapText="1"/>
    </xf>
    <xf numFmtId="49" fontId="1" fillId="2" borderId="1" xfId="1" applyNumberFormat="1" applyFill="1" applyBorder="1" applyAlignment="1" applyProtection="1">
      <alignment horizontal="center" vertical="center"/>
      <protection locked="0"/>
    </xf>
    <xf numFmtId="49" fontId="1" fillId="2" borderId="2" xfId="1" applyNumberFormat="1" applyFill="1" applyBorder="1" applyAlignment="1" applyProtection="1">
      <alignment horizontal="center" vertical="center"/>
      <protection locked="0"/>
    </xf>
    <xf numFmtId="49" fontId="1" fillId="4" borderId="2" xfId="1" applyNumberFormat="1" applyFill="1" applyBorder="1" applyAlignment="1" applyProtection="1">
      <alignment horizontal="center" vertical="center"/>
      <protection locked="0"/>
    </xf>
    <xf numFmtId="49" fontId="1" fillId="3" borderId="1" xfId="1" applyNumberFormat="1" applyFill="1" applyBorder="1" applyAlignment="1">
      <alignment horizontal="center" vertical="center"/>
    </xf>
    <xf numFmtId="0" fontId="1" fillId="3" borderId="2" xfId="1" applyFill="1" applyBorder="1" applyAlignment="1">
      <alignment horizontal="center" vertical="center"/>
    </xf>
    <xf numFmtId="49" fontId="1" fillId="3" borderId="2" xfId="1" applyNumberFormat="1" applyFill="1" applyBorder="1" applyAlignment="1">
      <alignment horizontal="center" vertical="center"/>
    </xf>
    <xf numFmtId="0" fontId="18" fillId="3" borderId="0" xfId="1" applyFont="1" applyFill="1" applyAlignment="1">
      <alignment horizontal="center" vertical="center"/>
    </xf>
    <xf numFmtId="49" fontId="1" fillId="2" borderId="22" xfId="1" applyNumberFormat="1" applyFill="1" applyBorder="1" applyAlignment="1" applyProtection="1">
      <alignment horizontal="center" vertical="center"/>
      <protection locked="0"/>
    </xf>
    <xf numFmtId="0" fontId="16" fillId="2" borderId="27" xfId="1" applyFont="1" applyFill="1" applyBorder="1" applyAlignment="1">
      <alignment horizontal="center" vertical="center"/>
    </xf>
    <xf numFmtId="0" fontId="16" fillId="2" borderId="28" xfId="1" applyFont="1" applyFill="1" applyBorder="1" applyAlignment="1">
      <alignment horizontal="center" vertical="center"/>
    </xf>
    <xf numFmtId="0" fontId="6" fillId="2" borderId="27" xfId="1" applyFont="1" applyFill="1" applyBorder="1" applyAlignment="1">
      <alignment horizontal="center" vertical="center" shrinkToFit="1"/>
    </xf>
    <xf numFmtId="0" fontId="6" fillId="2" borderId="29" xfId="1" applyFont="1" applyFill="1" applyBorder="1" applyAlignment="1">
      <alignment horizontal="center" vertical="center" shrinkToFit="1"/>
    </xf>
    <xf numFmtId="0" fontId="28" fillId="2" borderId="4" xfId="1" applyFont="1" applyFill="1" applyBorder="1" applyAlignment="1" applyProtection="1">
      <alignment horizontal="center" vertical="center" wrapText="1"/>
      <protection locked="0"/>
    </xf>
    <xf numFmtId="0" fontId="28" fillId="2" borderId="15" xfId="1" applyFont="1" applyFill="1" applyBorder="1" applyAlignment="1" applyProtection="1">
      <alignment horizontal="center" vertical="center" wrapText="1"/>
      <protection locked="0"/>
    </xf>
    <xf numFmtId="0" fontId="28" fillId="2" borderId="5" xfId="1" applyFont="1" applyFill="1" applyBorder="1" applyAlignment="1" applyProtection="1">
      <alignment horizontal="center" vertical="center" wrapText="1"/>
      <protection locked="0"/>
    </xf>
    <xf numFmtId="0" fontId="28" fillId="2" borderId="6" xfId="1" applyFont="1" applyFill="1" applyBorder="1" applyAlignment="1" applyProtection="1">
      <alignment horizontal="center" vertical="center" wrapText="1"/>
      <protection locked="0"/>
    </xf>
    <xf numFmtId="0" fontId="28" fillId="2" borderId="21" xfId="1" applyFont="1" applyFill="1" applyBorder="1" applyAlignment="1" applyProtection="1">
      <alignment horizontal="center" vertical="center" wrapText="1"/>
      <protection locked="0"/>
    </xf>
    <xf numFmtId="0" fontId="28" fillId="2" borderId="7" xfId="1" applyFont="1" applyFill="1" applyBorder="1" applyAlignment="1" applyProtection="1">
      <alignment horizontal="center" vertical="center" wrapText="1"/>
      <protection locked="0"/>
    </xf>
    <xf numFmtId="176" fontId="29" fillId="3" borderId="4" xfId="1" applyNumberFormat="1" applyFont="1" applyFill="1" applyBorder="1" applyAlignment="1" applyProtection="1">
      <alignment horizontal="center" vertical="center" wrapText="1"/>
      <protection locked="0"/>
    </xf>
    <xf numFmtId="176" fontId="29" fillId="3" borderId="15" xfId="1" applyNumberFormat="1" applyFont="1" applyFill="1" applyBorder="1" applyAlignment="1" applyProtection="1">
      <alignment horizontal="center" vertical="center" wrapText="1"/>
      <protection locked="0"/>
    </xf>
    <xf numFmtId="176" fontId="29" fillId="3" borderId="5" xfId="1" applyNumberFormat="1" applyFont="1" applyFill="1" applyBorder="1" applyAlignment="1" applyProtection="1">
      <alignment horizontal="center" vertical="center" wrapText="1"/>
      <protection locked="0"/>
    </xf>
    <xf numFmtId="176" fontId="29" fillId="3" borderId="6" xfId="1" applyNumberFormat="1" applyFont="1" applyFill="1" applyBorder="1" applyAlignment="1" applyProtection="1">
      <alignment horizontal="center" vertical="center" wrapText="1"/>
      <protection locked="0"/>
    </xf>
    <xf numFmtId="176" fontId="29" fillId="3" borderId="21" xfId="1" applyNumberFormat="1" applyFont="1" applyFill="1" applyBorder="1" applyAlignment="1" applyProtection="1">
      <alignment horizontal="center" vertical="center" wrapText="1"/>
      <protection locked="0"/>
    </xf>
    <xf numFmtId="176" fontId="29" fillId="3" borderId="7" xfId="1" applyNumberFormat="1" applyFont="1" applyFill="1" applyBorder="1" applyAlignment="1" applyProtection="1">
      <alignment horizontal="center" vertical="center" wrapText="1"/>
      <protection locked="0"/>
    </xf>
    <xf numFmtId="0" fontId="15" fillId="2" borderId="0" xfId="1" applyFont="1" applyFill="1" applyAlignment="1">
      <alignment horizontal="left" vertical="center" wrapText="1"/>
    </xf>
    <xf numFmtId="0" fontId="25" fillId="3" borderId="0" xfId="1" applyFont="1" applyFill="1" applyAlignment="1">
      <alignment horizontal="left" vertical="top" shrinkToFit="1"/>
    </xf>
    <xf numFmtId="0" fontId="25" fillId="2" borderId="0" xfId="1" applyFont="1" applyFill="1" applyAlignment="1">
      <alignment horizontal="left" vertical="top" wrapText="1"/>
    </xf>
    <xf numFmtId="0" fontId="0" fillId="0" borderId="0" xfId="0" applyAlignment="1">
      <alignment horizontal="center" vertical="center"/>
    </xf>
    <xf numFmtId="0" fontId="0" fillId="0" borderId="0" xfId="0">
      <alignment vertical="center"/>
    </xf>
    <xf numFmtId="0" fontId="25" fillId="3" borderId="0" xfId="1" applyFont="1" applyFill="1" applyAlignment="1">
      <alignment horizontal="left" wrapText="1"/>
    </xf>
    <xf numFmtId="0" fontId="25" fillId="3" borderId="0" xfId="1" applyFont="1" applyFill="1" applyAlignment="1">
      <alignment shrinkToFit="1"/>
    </xf>
    <xf numFmtId="0" fontId="25" fillId="3" borderId="0" xfId="1" applyFont="1" applyFill="1" applyAlignment="1">
      <alignment horizontal="left" shrinkToFit="1"/>
    </xf>
    <xf numFmtId="0" fontId="25" fillId="3" borderId="0" xfId="1" applyFont="1" applyFill="1" applyAlignment="1">
      <alignment horizontal="left" vertical="top" wrapText="1"/>
    </xf>
    <xf numFmtId="0" fontId="25" fillId="3" borderId="0" xfId="1" applyFont="1" applyFill="1" applyAlignment="1">
      <alignment horizontal="left" vertical="top"/>
    </xf>
    <xf numFmtId="0" fontId="25" fillId="2" borderId="0" xfId="1" applyFont="1" applyFill="1" applyAlignment="1">
      <alignment vertical="top" wrapText="1" shrinkToFit="1"/>
    </xf>
    <xf numFmtId="49" fontId="1" fillId="2" borderId="1" xfId="1" applyNumberFormat="1" applyFill="1" applyBorder="1" applyAlignment="1" applyProtection="1">
      <alignment horizontal="left" vertical="center" shrinkToFit="1"/>
      <protection locked="0"/>
    </xf>
    <xf numFmtId="49" fontId="1" fillId="2" borderId="2" xfId="1" applyNumberFormat="1" applyFill="1" applyBorder="1" applyAlignment="1" applyProtection="1">
      <alignment horizontal="left" vertical="center" shrinkToFit="1"/>
      <protection locked="0"/>
    </xf>
    <xf numFmtId="49" fontId="1" fillId="3" borderId="1" xfId="1" applyNumberFormat="1" applyFill="1" applyBorder="1" applyAlignment="1">
      <alignment horizontal="left" vertical="center" shrinkToFit="1"/>
    </xf>
    <xf numFmtId="0" fontId="1" fillId="3" borderId="2" xfId="1" applyFill="1" applyBorder="1" applyAlignment="1">
      <alignment horizontal="left" vertical="center"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51">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rgb="FFCCFFCC"/>
        </patternFill>
      </fill>
    </dxf>
    <dxf>
      <fill>
        <patternFill>
          <bgColor rgb="FFCCFFCC"/>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rgb="FFCCFFCC"/>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theme="0"/>
        </patternFill>
      </fill>
    </dxf>
    <dxf>
      <fill>
        <patternFill>
          <bgColor rgb="FFCCFFCC"/>
        </patternFill>
      </fill>
    </dxf>
    <dxf>
      <fill>
        <patternFill>
          <bgColor theme="0"/>
        </patternFill>
      </fill>
    </dxf>
    <dxf>
      <fill>
        <patternFill>
          <bgColor theme="0"/>
        </patternFill>
      </fill>
    </dxf>
    <dxf>
      <fill>
        <patternFill>
          <bgColor rgb="FFCCFFCC"/>
        </patternFill>
      </fill>
    </dxf>
    <dxf>
      <font>
        <color rgb="FFFF0000"/>
      </font>
      <fill>
        <patternFill>
          <bgColor rgb="FFCCFFCC"/>
        </patternFill>
      </fill>
    </dxf>
    <dxf>
      <font>
        <color rgb="FFFF0000"/>
      </font>
      <fill>
        <patternFill>
          <bgColor rgb="FFCCFFCC"/>
        </patternFill>
      </fill>
    </dxf>
    <dxf>
      <fill>
        <patternFill>
          <bgColor rgb="FFCC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C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theme="0"/>
        </patternFill>
      </fill>
    </dxf>
    <dxf>
      <fill>
        <patternFill>
          <bgColor theme="0"/>
        </patternFill>
      </fill>
    </dxf>
    <dxf>
      <font>
        <color rgb="FFFF0000"/>
      </font>
    </dxf>
    <dxf>
      <fill>
        <patternFill>
          <bgColor theme="0"/>
        </patternFill>
      </fill>
    </dxf>
    <dxf>
      <font>
        <color rgb="FFFF0000"/>
      </font>
    </dxf>
    <dxf>
      <fill>
        <patternFill>
          <bgColor theme="0"/>
        </patternFill>
      </fill>
    </dxf>
  </dxfs>
  <tableStyles count="0" defaultTableStyle="TableStyleMedium2" defaultPivotStyle="PivotStyleLight16"/>
  <colors>
    <mruColors>
      <color rgb="FFFF00FF"/>
      <color rgb="FFCCFFCC"/>
      <color rgb="FF99FFCC"/>
      <color rgb="FF66FF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oneCellAnchor>
    <xdr:from>
      <xdr:col>9</xdr:col>
      <xdr:colOff>41413</xdr:colOff>
      <xdr:row>38</xdr:row>
      <xdr:rowOff>91109</xdr:rowOff>
    </xdr:from>
    <xdr:ext cx="298174" cy="2816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84513" y="5748959"/>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38</xdr:row>
      <xdr:rowOff>91109</xdr:rowOff>
    </xdr:from>
    <xdr:ext cx="323022" cy="29817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64651" y="574895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oneCellAnchor>
    <xdr:from>
      <xdr:col>9</xdr:col>
      <xdr:colOff>41413</xdr:colOff>
      <xdr:row>94</xdr:row>
      <xdr:rowOff>91109</xdr:rowOff>
    </xdr:from>
    <xdr:ext cx="298174" cy="2816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984513" y="28285109"/>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94</xdr:row>
      <xdr:rowOff>91109</xdr:rowOff>
    </xdr:from>
    <xdr:ext cx="323022" cy="29817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7064651" y="2828510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mc:AlternateContent xmlns:mc="http://schemas.openxmlformats.org/markup-compatibility/2006">
    <mc:Choice xmlns:a14="http://schemas.microsoft.com/office/drawing/2010/main" Requires="a14">
      <xdr:twoCellAnchor editAs="oneCell">
        <xdr:from>
          <xdr:col>1</xdr:col>
          <xdr:colOff>129020</xdr:colOff>
          <xdr:row>50</xdr:row>
          <xdr:rowOff>10681</xdr:rowOff>
        </xdr:from>
        <xdr:to>
          <xdr:col>26</xdr:col>
          <xdr:colOff>3124</xdr:colOff>
          <xdr:row>55</xdr:row>
          <xdr:rowOff>134506</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注意" spid="_x0000_s1712"/>
                </a:ext>
              </a:extLst>
            </xdr:cNvPicPr>
          </xdr:nvPicPr>
          <xdr:blipFill>
            <a:blip xmlns:r="http://schemas.openxmlformats.org/officeDocument/2006/relationships" r:embed="rId1"/>
            <a:srcRect/>
            <a:stretch>
              <a:fillRect/>
            </a:stretch>
          </xdr:blipFill>
          <xdr:spPr bwMode="auto">
            <a:xfrm>
              <a:off x="319520" y="10107181"/>
              <a:ext cx="5360504" cy="1266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129020</xdr:colOff>
          <xdr:row>106</xdr:row>
          <xdr:rowOff>15130</xdr:rowOff>
        </xdr:from>
        <xdr:to>
          <xdr:col>26</xdr:col>
          <xdr:colOff>3124</xdr:colOff>
          <xdr:row>111</xdr:row>
          <xdr:rowOff>138956</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注意" spid="_x0000_s1713"/>
                </a:ext>
              </a:extLst>
            </xdr:cNvPicPr>
          </xdr:nvPicPr>
          <xdr:blipFill>
            <a:blip xmlns:r="http://schemas.openxmlformats.org/officeDocument/2006/relationships" r:embed="rId2"/>
            <a:srcRect/>
            <a:stretch>
              <a:fillRect/>
            </a:stretch>
          </xdr:blipFill>
          <xdr:spPr bwMode="auto">
            <a:xfrm>
              <a:off x="319520" y="21598780"/>
              <a:ext cx="5360504" cy="126682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25</xdr:col>
      <xdr:colOff>180975</xdr:colOff>
      <xdr:row>16</xdr:row>
      <xdr:rowOff>85725</xdr:rowOff>
    </xdr:from>
    <xdr:to>
      <xdr:col>33</xdr:col>
      <xdr:colOff>63425</xdr:colOff>
      <xdr:row>17</xdr:row>
      <xdr:rowOff>303670</xdr:rowOff>
    </xdr:to>
    <xdr:grpSp>
      <xdr:nvGrpSpPr>
        <xdr:cNvPr id="2" name="グループ化 1">
          <a:extLst>
            <a:ext uri="{FF2B5EF4-FFF2-40B4-BE49-F238E27FC236}">
              <a16:creationId xmlns:a16="http://schemas.microsoft.com/office/drawing/2014/main" id="{D8C23137-5F48-4C5A-90F5-D0823F1487A4}"/>
            </a:ext>
          </a:extLst>
        </xdr:cNvPr>
        <xdr:cNvGrpSpPr/>
      </xdr:nvGrpSpPr>
      <xdr:grpSpPr>
        <a:xfrm>
          <a:off x="5638800" y="2933700"/>
          <a:ext cx="1635050" cy="389395"/>
          <a:chOff x="5352200" y="2969806"/>
          <a:chExt cx="1643384" cy="391776"/>
        </a:xfrm>
      </xdr:grpSpPr>
      <xdr:sp macro="" textlink="">
        <xdr:nvSpPr>
          <xdr:cNvPr id="3" name="Text Box 2">
            <a:extLst>
              <a:ext uri="{FF2B5EF4-FFF2-40B4-BE49-F238E27FC236}">
                <a16:creationId xmlns:a16="http://schemas.microsoft.com/office/drawing/2014/main" id="{62305D04-FCE6-6286-BECF-A4C763500345}"/>
              </a:ext>
            </a:extLst>
          </xdr:cNvPr>
          <xdr:cNvSpPr txBox="1">
            <a:spLocks noChangeArrowheads="1"/>
          </xdr:cNvSpPr>
        </xdr:nvSpPr>
        <xdr:spPr bwMode="auto">
          <a:xfrm>
            <a:off x="5352200" y="3276366"/>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6" name="Oval 1">
            <a:extLst>
              <a:ext uri="{FF2B5EF4-FFF2-40B4-BE49-F238E27FC236}">
                <a16:creationId xmlns:a16="http://schemas.microsoft.com/office/drawing/2014/main" id="{AE712A17-5346-D7FF-3C75-0CDF086947BF}"/>
              </a:ext>
            </a:extLst>
          </xdr:cNvPr>
          <xdr:cNvSpPr>
            <a:spLocks noChangeArrowheads="1"/>
          </xdr:cNvSpPr>
        </xdr:nvSpPr>
        <xdr:spPr bwMode="auto">
          <a:xfrm>
            <a:off x="6034419" y="2969806"/>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twoCellAnchor>
    <xdr:from>
      <xdr:col>25</xdr:col>
      <xdr:colOff>180975</xdr:colOff>
      <xdr:row>72</xdr:row>
      <xdr:rowOff>85725</xdr:rowOff>
    </xdr:from>
    <xdr:to>
      <xdr:col>33</xdr:col>
      <xdr:colOff>63425</xdr:colOff>
      <xdr:row>73</xdr:row>
      <xdr:rowOff>303670</xdr:rowOff>
    </xdr:to>
    <xdr:grpSp>
      <xdr:nvGrpSpPr>
        <xdr:cNvPr id="7" name="グループ化 6">
          <a:extLst>
            <a:ext uri="{FF2B5EF4-FFF2-40B4-BE49-F238E27FC236}">
              <a16:creationId xmlns:a16="http://schemas.microsoft.com/office/drawing/2014/main" id="{D3D28BAE-9839-4E6E-81AD-F1658B73D35B}"/>
            </a:ext>
          </a:extLst>
        </xdr:cNvPr>
        <xdr:cNvGrpSpPr/>
      </xdr:nvGrpSpPr>
      <xdr:grpSpPr>
        <a:xfrm>
          <a:off x="5638800" y="14420850"/>
          <a:ext cx="1635050" cy="389395"/>
          <a:chOff x="5352200" y="2969806"/>
          <a:chExt cx="1643384" cy="391776"/>
        </a:xfrm>
      </xdr:grpSpPr>
      <xdr:sp macro="" textlink="">
        <xdr:nvSpPr>
          <xdr:cNvPr id="8" name="Text Box 2">
            <a:extLst>
              <a:ext uri="{FF2B5EF4-FFF2-40B4-BE49-F238E27FC236}">
                <a16:creationId xmlns:a16="http://schemas.microsoft.com/office/drawing/2014/main" id="{517C55B7-A328-07D9-D30B-A6D93FC3C484}"/>
              </a:ext>
            </a:extLst>
          </xdr:cNvPr>
          <xdr:cNvSpPr txBox="1">
            <a:spLocks noChangeArrowheads="1"/>
          </xdr:cNvSpPr>
        </xdr:nvSpPr>
        <xdr:spPr bwMode="auto">
          <a:xfrm>
            <a:off x="5352200" y="3276366"/>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9" name="Oval 1">
            <a:extLst>
              <a:ext uri="{FF2B5EF4-FFF2-40B4-BE49-F238E27FC236}">
                <a16:creationId xmlns:a16="http://schemas.microsoft.com/office/drawing/2014/main" id="{86BA79A0-14E4-6F50-F9DD-FE66D9ECE3F8}"/>
              </a:ext>
            </a:extLst>
          </xdr:cNvPr>
          <xdr:cNvSpPr>
            <a:spLocks noChangeArrowheads="1"/>
          </xdr:cNvSpPr>
        </xdr:nvSpPr>
        <xdr:spPr bwMode="auto">
          <a:xfrm>
            <a:off x="6034419" y="2969806"/>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25</xdr:col>
          <xdr:colOff>224118</xdr:colOff>
          <xdr:row>26</xdr:row>
          <xdr:rowOff>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a:extLst>
                <a:ext uri="{84589F7E-364E-4C9E-8A38-B11213B215E9}">
                  <a14:cameraTool cellRange="$A$26" spid="_x0000_s3417"/>
                </a:ext>
              </a:extLst>
            </xdr:cNvPicPr>
          </xdr:nvPicPr>
          <xdr:blipFill>
            <a:blip xmlns:r="http://schemas.openxmlformats.org/officeDocument/2006/relationships" r:embed="rId1"/>
            <a:srcRect/>
            <a:stretch>
              <a:fillRect/>
            </a:stretch>
          </xdr:blipFill>
          <xdr:spPr bwMode="auto">
            <a:xfrm>
              <a:off x="6062382" y="4796118"/>
              <a:ext cx="224118" cy="152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25</xdr:col>
          <xdr:colOff>5378824</xdr:colOff>
          <xdr:row>8</xdr:row>
          <xdr:rowOff>0</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a:extLst>
                <a:ext uri="{84589F7E-364E-4C9E-8A38-B11213B215E9}">
                  <a14:cameraTool cellRange="$A$3:$X$8" spid="_x0000_s3418"/>
                </a:ext>
              </a:extLst>
            </xdr:cNvPicPr>
          </xdr:nvPicPr>
          <xdr:blipFill>
            <a:blip xmlns:r="http://schemas.openxmlformats.org/officeDocument/2006/relationships" r:embed="rId2"/>
            <a:srcRect/>
            <a:stretch>
              <a:fillRect/>
            </a:stretch>
          </xdr:blipFill>
          <xdr:spPr bwMode="auto">
            <a:xfrm>
              <a:off x="6062382" y="336176"/>
              <a:ext cx="5378824" cy="124385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174171</xdr:rowOff>
        </xdr:from>
        <xdr:to>
          <xdr:col>25</xdr:col>
          <xdr:colOff>5267325</xdr:colOff>
          <xdr:row>26</xdr:row>
          <xdr:rowOff>9526</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a:extLst>
                <a:ext uri="{84589F7E-364E-4C9E-8A38-B11213B215E9}">
                  <a14:cameraTool cellRange="$A$26" spid="_x0000_s3419"/>
                </a:ext>
              </a:extLst>
            </xdr:cNvPicPr>
          </xdr:nvPicPr>
          <xdr:blipFill>
            <a:blip xmlns:r="http://schemas.openxmlformats.org/officeDocument/2006/relationships" r:embed="rId1"/>
            <a:srcRect/>
            <a:stretch>
              <a:fillRect/>
            </a:stretch>
          </xdr:blipFill>
          <xdr:spPr bwMode="auto">
            <a:xfrm>
              <a:off x="5910943" y="4898571"/>
              <a:ext cx="5267325" cy="1533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25</xdr:col>
          <xdr:colOff>5267325</xdr:colOff>
          <xdr:row>16</xdr:row>
          <xdr:rowOff>9525</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a:extLst>
                <a:ext uri="{84589F7E-364E-4C9E-8A38-B11213B215E9}">
                  <a14:cameraTool cellRange="$A$11:$X$16" spid="_x0000_s3420"/>
                </a:ext>
              </a:extLst>
            </xdr:cNvPicPr>
          </xdr:nvPicPr>
          <xdr:blipFill>
            <a:blip xmlns:r="http://schemas.openxmlformats.org/officeDocument/2006/relationships" r:embed="rId3"/>
            <a:srcRect/>
            <a:stretch>
              <a:fillRect/>
            </a:stretch>
          </xdr:blipFill>
          <xdr:spPr bwMode="auto">
            <a:xfrm>
              <a:off x="5943600" y="1943100"/>
              <a:ext cx="5267325" cy="1152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0</xdr:rowOff>
        </xdr:from>
        <xdr:to>
          <xdr:col>25</xdr:col>
          <xdr:colOff>5267325</xdr:colOff>
          <xdr:row>24</xdr:row>
          <xdr:rowOff>9525</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a:extLst>
                <a:ext uri="{84589F7E-364E-4C9E-8A38-B11213B215E9}">
                  <a14:cameraTool cellRange="$A$19:$X$24" spid="_x0000_s3421"/>
                </a:ext>
              </a:extLst>
            </xdr:cNvPicPr>
          </xdr:nvPicPr>
          <xdr:blipFill>
            <a:blip xmlns:r="http://schemas.openxmlformats.org/officeDocument/2006/relationships" r:embed="rId4"/>
            <a:srcRect/>
            <a:stretch>
              <a:fillRect/>
            </a:stretch>
          </xdr:blipFill>
          <xdr:spPr bwMode="auto">
            <a:xfrm>
              <a:off x="5943600" y="3429000"/>
              <a:ext cx="5267325" cy="1371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112"/>
  <sheetViews>
    <sheetView showGridLines="0" showZeros="0" tabSelected="1" view="pageBreakPreview" zoomScaleNormal="70" zoomScaleSheetLayoutView="100" workbookViewId="0">
      <selection activeCell="F4" sqref="F4:AH5"/>
    </sheetView>
  </sheetViews>
  <sheetFormatPr defaultColWidth="2.5" defaultRowHeight="13.5" x14ac:dyDescent="0.15"/>
  <cols>
    <col min="1" max="1" width="2.5" style="2" customWidth="1"/>
    <col min="2" max="6" width="3" style="2" customWidth="1"/>
    <col min="7" max="24" width="2.875" style="2" customWidth="1"/>
    <col min="25" max="25" width="2.375" style="2" customWidth="1"/>
    <col min="26" max="34" width="2.875" style="2" customWidth="1"/>
    <col min="35" max="35" width="2.5" style="2" customWidth="1"/>
    <col min="36" max="40" width="2.5" style="25" customWidth="1"/>
    <col min="41" max="41" width="3.75" style="25" hidden="1" customWidth="1"/>
    <col min="42" max="42" width="7.25" style="25" hidden="1" customWidth="1"/>
    <col min="43" max="43" width="10.625" style="25" hidden="1" customWidth="1"/>
    <col min="44" max="44" width="2.5" style="25" hidden="1" customWidth="1"/>
    <col min="45" max="50" width="10.625" style="25" hidden="1" customWidth="1"/>
    <col min="51" max="51" width="2.5" style="25" hidden="1" customWidth="1"/>
    <col min="52" max="53" width="2.5" style="26" hidden="1" customWidth="1"/>
    <col min="54" max="54" width="16.375" style="2" hidden="1" customWidth="1"/>
    <col min="55" max="55" width="45.75" style="2" hidden="1" customWidth="1"/>
    <col min="56" max="56" width="2.5" style="2" hidden="1" customWidth="1"/>
    <col min="57" max="59" width="2.5" style="2" customWidth="1"/>
    <col min="60" max="222" width="2.5" style="2"/>
    <col min="223" max="255" width="2.875" style="2" customWidth="1"/>
    <col min="256" max="270" width="0" style="2" hidden="1" customWidth="1"/>
    <col min="271" max="289" width="2.5" style="2" customWidth="1"/>
    <col min="290" max="478" width="2.5" style="2"/>
    <col min="479" max="511" width="2.875" style="2" customWidth="1"/>
    <col min="512" max="526" width="0" style="2" hidden="1" customWidth="1"/>
    <col min="527" max="545" width="2.5" style="2" customWidth="1"/>
    <col min="546" max="734" width="2.5" style="2"/>
    <col min="735" max="767" width="2.875" style="2" customWidth="1"/>
    <col min="768" max="782" width="0" style="2" hidden="1" customWidth="1"/>
    <col min="783" max="801" width="2.5" style="2" customWidth="1"/>
    <col min="802" max="990" width="2.5" style="2"/>
    <col min="991" max="1023" width="2.875" style="2" customWidth="1"/>
    <col min="1024" max="1038" width="0" style="2" hidden="1" customWidth="1"/>
    <col min="1039" max="1057" width="2.5" style="2" customWidth="1"/>
    <col min="1058" max="1246" width="2.5" style="2"/>
    <col min="1247" max="1279" width="2.875" style="2" customWidth="1"/>
    <col min="1280" max="1294" width="0" style="2" hidden="1" customWidth="1"/>
    <col min="1295" max="1313" width="2.5" style="2" customWidth="1"/>
    <col min="1314" max="1502" width="2.5" style="2"/>
    <col min="1503" max="1535" width="2.875" style="2" customWidth="1"/>
    <col min="1536" max="1550" width="0" style="2" hidden="1" customWidth="1"/>
    <col min="1551" max="1569" width="2.5" style="2" customWidth="1"/>
    <col min="1570" max="1758" width="2.5" style="2"/>
    <col min="1759" max="1791" width="2.875" style="2" customWidth="1"/>
    <col min="1792" max="1806" width="0" style="2" hidden="1" customWidth="1"/>
    <col min="1807" max="1825" width="2.5" style="2" customWidth="1"/>
    <col min="1826" max="2014" width="2.5" style="2"/>
    <col min="2015" max="2047" width="2.875" style="2" customWidth="1"/>
    <col min="2048" max="2062" width="0" style="2" hidden="1" customWidth="1"/>
    <col min="2063" max="2081" width="2.5" style="2" customWidth="1"/>
    <col min="2082" max="2270" width="2.5" style="2"/>
    <col min="2271" max="2303" width="2.875" style="2" customWidth="1"/>
    <col min="2304" max="2318" width="0" style="2" hidden="1" customWidth="1"/>
    <col min="2319" max="2337" width="2.5" style="2" customWidth="1"/>
    <col min="2338" max="2526" width="2.5" style="2"/>
    <col min="2527" max="2559" width="2.875" style="2" customWidth="1"/>
    <col min="2560" max="2574" width="0" style="2" hidden="1" customWidth="1"/>
    <col min="2575" max="2593" width="2.5" style="2" customWidth="1"/>
    <col min="2594" max="2782" width="2.5" style="2"/>
    <col min="2783" max="2815" width="2.875" style="2" customWidth="1"/>
    <col min="2816" max="2830" width="0" style="2" hidden="1" customWidth="1"/>
    <col min="2831" max="2849" width="2.5" style="2" customWidth="1"/>
    <col min="2850" max="3038" width="2.5" style="2"/>
    <col min="3039" max="3071" width="2.875" style="2" customWidth="1"/>
    <col min="3072" max="3086" width="0" style="2" hidden="1" customWidth="1"/>
    <col min="3087" max="3105" width="2.5" style="2" customWidth="1"/>
    <col min="3106" max="3294" width="2.5" style="2"/>
    <col min="3295" max="3327" width="2.875" style="2" customWidth="1"/>
    <col min="3328" max="3342" width="0" style="2" hidden="1" customWidth="1"/>
    <col min="3343" max="3361" width="2.5" style="2" customWidth="1"/>
    <col min="3362" max="3550" width="2.5" style="2"/>
    <col min="3551" max="3583" width="2.875" style="2" customWidth="1"/>
    <col min="3584" max="3598" width="0" style="2" hidden="1" customWidth="1"/>
    <col min="3599" max="3617" width="2.5" style="2" customWidth="1"/>
    <col min="3618" max="3806" width="2.5" style="2"/>
    <col min="3807" max="3839" width="2.875" style="2" customWidth="1"/>
    <col min="3840" max="3854" width="0" style="2" hidden="1" customWidth="1"/>
    <col min="3855" max="3873" width="2.5" style="2" customWidth="1"/>
    <col min="3874" max="4062" width="2.5" style="2"/>
    <col min="4063" max="4095" width="2.875" style="2" customWidth="1"/>
    <col min="4096" max="4110" width="0" style="2" hidden="1" customWidth="1"/>
    <col min="4111" max="4129" width="2.5" style="2" customWidth="1"/>
    <col min="4130" max="4318" width="2.5" style="2"/>
    <col min="4319" max="4351" width="2.875" style="2" customWidth="1"/>
    <col min="4352" max="4366" width="0" style="2" hidden="1" customWidth="1"/>
    <col min="4367" max="4385" width="2.5" style="2" customWidth="1"/>
    <col min="4386" max="4574" width="2.5" style="2"/>
    <col min="4575" max="4607" width="2.875" style="2" customWidth="1"/>
    <col min="4608" max="4622" width="0" style="2" hidden="1" customWidth="1"/>
    <col min="4623" max="4641" width="2.5" style="2" customWidth="1"/>
    <col min="4642" max="4830" width="2.5" style="2"/>
    <col min="4831" max="4863" width="2.875" style="2" customWidth="1"/>
    <col min="4864" max="4878" width="0" style="2" hidden="1" customWidth="1"/>
    <col min="4879" max="4897" width="2.5" style="2" customWidth="1"/>
    <col min="4898" max="5086" width="2.5" style="2"/>
    <col min="5087" max="5119" width="2.875" style="2" customWidth="1"/>
    <col min="5120" max="5134" width="0" style="2" hidden="1" customWidth="1"/>
    <col min="5135" max="5153" width="2.5" style="2" customWidth="1"/>
    <col min="5154" max="5342" width="2.5" style="2"/>
    <col min="5343" max="5375" width="2.875" style="2" customWidth="1"/>
    <col min="5376" max="5390" width="0" style="2" hidden="1" customWidth="1"/>
    <col min="5391" max="5409" width="2.5" style="2" customWidth="1"/>
    <col min="5410" max="5598" width="2.5" style="2"/>
    <col min="5599" max="5631" width="2.875" style="2" customWidth="1"/>
    <col min="5632" max="5646" width="0" style="2" hidden="1" customWidth="1"/>
    <col min="5647" max="5665" width="2.5" style="2" customWidth="1"/>
    <col min="5666" max="5854" width="2.5" style="2"/>
    <col min="5855" max="5887" width="2.875" style="2" customWidth="1"/>
    <col min="5888" max="5902" width="0" style="2" hidden="1" customWidth="1"/>
    <col min="5903" max="5921" width="2.5" style="2" customWidth="1"/>
    <col min="5922" max="6110" width="2.5" style="2"/>
    <col min="6111" max="6143" width="2.875" style="2" customWidth="1"/>
    <col min="6144" max="6158" width="0" style="2" hidden="1" customWidth="1"/>
    <col min="6159" max="6177" width="2.5" style="2" customWidth="1"/>
    <col min="6178" max="6366" width="2.5" style="2"/>
    <col min="6367" max="6399" width="2.875" style="2" customWidth="1"/>
    <col min="6400" max="6414" width="0" style="2" hidden="1" customWidth="1"/>
    <col min="6415" max="6433" width="2.5" style="2" customWidth="1"/>
    <col min="6434" max="6622" width="2.5" style="2"/>
    <col min="6623" max="6655" width="2.875" style="2" customWidth="1"/>
    <col min="6656" max="6670" width="0" style="2" hidden="1" customWidth="1"/>
    <col min="6671" max="6689" width="2.5" style="2" customWidth="1"/>
    <col min="6690" max="6878" width="2.5" style="2"/>
    <col min="6879" max="6911" width="2.875" style="2" customWidth="1"/>
    <col min="6912" max="6926" width="0" style="2" hidden="1" customWidth="1"/>
    <col min="6927" max="6945" width="2.5" style="2" customWidth="1"/>
    <col min="6946" max="7134" width="2.5" style="2"/>
    <col min="7135" max="7167" width="2.875" style="2" customWidth="1"/>
    <col min="7168" max="7182" width="0" style="2" hidden="1" customWidth="1"/>
    <col min="7183" max="7201" width="2.5" style="2" customWidth="1"/>
    <col min="7202" max="7390" width="2.5" style="2"/>
    <col min="7391" max="7423" width="2.875" style="2" customWidth="1"/>
    <col min="7424" max="7438" width="0" style="2" hidden="1" customWidth="1"/>
    <col min="7439" max="7457" width="2.5" style="2" customWidth="1"/>
    <col min="7458" max="7646" width="2.5" style="2"/>
    <col min="7647" max="7679" width="2.875" style="2" customWidth="1"/>
    <col min="7680" max="7694" width="0" style="2" hidden="1" customWidth="1"/>
    <col min="7695" max="7713" width="2.5" style="2" customWidth="1"/>
    <col min="7714" max="7902" width="2.5" style="2"/>
    <col min="7903" max="7935" width="2.875" style="2" customWidth="1"/>
    <col min="7936" max="7950" width="0" style="2" hidden="1" customWidth="1"/>
    <col min="7951" max="7969" width="2.5" style="2" customWidth="1"/>
    <col min="7970" max="8158" width="2.5" style="2"/>
    <col min="8159" max="8191" width="2.875" style="2" customWidth="1"/>
    <col min="8192" max="8206" width="0" style="2" hidden="1" customWidth="1"/>
    <col min="8207" max="8225" width="2.5" style="2" customWidth="1"/>
    <col min="8226" max="8414" width="2.5" style="2"/>
    <col min="8415" max="8447" width="2.875" style="2" customWidth="1"/>
    <col min="8448" max="8462" width="0" style="2" hidden="1" customWidth="1"/>
    <col min="8463" max="8481" width="2.5" style="2" customWidth="1"/>
    <col min="8482" max="8670" width="2.5" style="2"/>
    <col min="8671" max="8703" width="2.875" style="2" customWidth="1"/>
    <col min="8704" max="8718" width="0" style="2" hidden="1" customWidth="1"/>
    <col min="8719" max="8737" width="2.5" style="2" customWidth="1"/>
    <col min="8738" max="8926" width="2.5" style="2"/>
    <col min="8927" max="8959" width="2.875" style="2" customWidth="1"/>
    <col min="8960" max="8974" width="0" style="2" hidden="1" customWidth="1"/>
    <col min="8975" max="8993" width="2.5" style="2" customWidth="1"/>
    <col min="8994" max="9182" width="2.5" style="2"/>
    <col min="9183" max="9215" width="2.875" style="2" customWidth="1"/>
    <col min="9216" max="9230" width="0" style="2" hidden="1" customWidth="1"/>
    <col min="9231" max="9249" width="2.5" style="2" customWidth="1"/>
    <col min="9250" max="9438" width="2.5" style="2"/>
    <col min="9439" max="9471" width="2.875" style="2" customWidth="1"/>
    <col min="9472" max="9486" width="0" style="2" hidden="1" customWidth="1"/>
    <col min="9487" max="9505" width="2.5" style="2" customWidth="1"/>
    <col min="9506" max="9694" width="2.5" style="2"/>
    <col min="9695" max="9727" width="2.875" style="2" customWidth="1"/>
    <col min="9728" max="9742" width="0" style="2" hidden="1" customWidth="1"/>
    <col min="9743" max="9761" width="2.5" style="2" customWidth="1"/>
    <col min="9762" max="9950" width="2.5" style="2"/>
    <col min="9951" max="9983" width="2.875" style="2" customWidth="1"/>
    <col min="9984" max="9998" width="0" style="2" hidden="1" customWidth="1"/>
    <col min="9999" max="10017" width="2.5" style="2" customWidth="1"/>
    <col min="10018" max="10206" width="2.5" style="2"/>
    <col min="10207" max="10239" width="2.875" style="2" customWidth="1"/>
    <col min="10240" max="10254" width="0" style="2" hidden="1" customWidth="1"/>
    <col min="10255" max="10273" width="2.5" style="2" customWidth="1"/>
    <col min="10274" max="10462" width="2.5" style="2"/>
    <col min="10463" max="10495" width="2.875" style="2" customWidth="1"/>
    <col min="10496" max="10510" width="0" style="2" hidden="1" customWidth="1"/>
    <col min="10511" max="10529" width="2.5" style="2" customWidth="1"/>
    <col min="10530" max="10718" width="2.5" style="2"/>
    <col min="10719" max="10751" width="2.875" style="2" customWidth="1"/>
    <col min="10752" max="10766" width="0" style="2" hidden="1" customWidth="1"/>
    <col min="10767" max="10785" width="2.5" style="2" customWidth="1"/>
    <col min="10786" max="10974" width="2.5" style="2"/>
    <col min="10975" max="11007" width="2.875" style="2" customWidth="1"/>
    <col min="11008" max="11022" width="0" style="2" hidden="1" customWidth="1"/>
    <col min="11023" max="11041" width="2.5" style="2" customWidth="1"/>
    <col min="11042" max="11230" width="2.5" style="2"/>
    <col min="11231" max="11263" width="2.875" style="2" customWidth="1"/>
    <col min="11264" max="11278" width="0" style="2" hidden="1" customWidth="1"/>
    <col min="11279" max="11297" width="2.5" style="2" customWidth="1"/>
    <col min="11298" max="11486" width="2.5" style="2"/>
    <col min="11487" max="11519" width="2.875" style="2" customWidth="1"/>
    <col min="11520" max="11534" width="0" style="2" hidden="1" customWidth="1"/>
    <col min="11535" max="11553" width="2.5" style="2" customWidth="1"/>
    <col min="11554" max="11742" width="2.5" style="2"/>
    <col min="11743" max="11775" width="2.875" style="2" customWidth="1"/>
    <col min="11776" max="11790" width="0" style="2" hidden="1" customWidth="1"/>
    <col min="11791" max="11809" width="2.5" style="2" customWidth="1"/>
    <col min="11810" max="11998" width="2.5" style="2"/>
    <col min="11999" max="12031" width="2.875" style="2" customWidth="1"/>
    <col min="12032" max="12046" width="0" style="2" hidden="1" customWidth="1"/>
    <col min="12047" max="12065" width="2.5" style="2" customWidth="1"/>
    <col min="12066" max="12254" width="2.5" style="2"/>
    <col min="12255" max="12287" width="2.875" style="2" customWidth="1"/>
    <col min="12288" max="12302" width="0" style="2" hidden="1" customWidth="1"/>
    <col min="12303" max="12321" width="2.5" style="2" customWidth="1"/>
    <col min="12322" max="12510" width="2.5" style="2"/>
    <col min="12511" max="12543" width="2.875" style="2" customWidth="1"/>
    <col min="12544" max="12558" width="0" style="2" hidden="1" customWidth="1"/>
    <col min="12559" max="12577" width="2.5" style="2" customWidth="1"/>
    <col min="12578" max="12766" width="2.5" style="2"/>
    <col min="12767" max="12799" width="2.875" style="2" customWidth="1"/>
    <col min="12800" max="12814" width="0" style="2" hidden="1" customWidth="1"/>
    <col min="12815" max="12833" width="2.5" style="2" customWidth="1"/>
    <col min="12834" max="13022" width="2.5" style="2"/>
    <col min="13023" max="13055" width="2.875" style="2" customWidth="1"/>
    <col min="13056" max="13070" width="0" style="2" hidden="1" customWidth="1"/>
    <col min="13071" max="13089" width="2.5" style="2" customWidth="1"/>
    <col min="13090" max="13278" width="2.5" style="2"/>
    <col min="13279" max="13311" width="2.875" style="2" customWidth="1"/>
    <col min="13312" max="13326" width="0" style="2" hidden="1" customWidth="1"/>
    <col min="13327" max="13345" width="2.5" style="2" customWidth="1"/>
    <col min="13346" max="13534" width="2.5" style="2"/>
    <col min="13535" max="13567" width="2.875" style="2" customWidth="1"/>
    <col min="13568" max="13582" width="0" style="2" hidden="1" customWidth="1"/>
    <col min="13583" max="13601" width="2.5" style="2" customWidth="1"/>
    <col min="13602" max="13790" width="2.5" style="2"/>
    <col min="13791" max="13823" width="2.875" style="2" customWidth="1"/>
    <col min="13824" max="13838" width="0" style="2" hidden="1" customWidth="1"/>
    <col min="13839" max="13857" width="2.5" style="2" customWidth="1"/>
    <col min="13858" max="14046" width="2.5" style="2"/>
    <col min="14047" max="14079" width="2.875" style="2" customWidth="1"/>
    <col min="14080" max="14094" width="0" style="2" hidden="1" customWidth="1"/>
    <col min="14095" max="14113" width="2.5" style="2" customWidth="1"/>
    <col min="14114" max="14302" width="2.5" style="2"/>
    <col min="14303" max="14335" width="2.875" style="2" customWidth="1"/>
    <col min="14336" max="14350" width="0" style="2" hidden="1" customWidth="1"/>
    <col min="14351" max="14369" width="2.5" style="2" customWidth="1"/>
    <col min="14370" max="14558" width="2.5" style="2"/>
    <col min="14559" max="14591" width="2.875" style="2" customWidth="1"/>
    <col min="14592" max="14606" width="0" style="2" hidden="1" customWidth="1"/>
    <col min="14607" max="14625" width="2.5" style="2" customWidth="1"/>
    <col min="14626" max="14814" width="2.5" style="2"/>
    <col min="14815" max="14847" width="2.875" style="2" customWidth="1"/>
    <col min="14848" max="14862" width="0" style="2" hidden="1" customWidth="1"/>
    <col min="14863" max="14881" width="2.5" style="2" customWidth="1"/>
    <col min="14882" max="15070" width="2.5" style="2"/>
    <col min="15071" max="15103" width="2.875" style="2" customWidth="1"/>
    <col min="15104" max="15118" width="0" style="2" hidden="1" customWidth="1"/>
    <col min="15119" max="15137" width="2.5" style="2" customWidth="1"/>
    <col min="15138" max="15326" width="2.5" style="2"/>
    <col min="15327" max="15359" width="2.875" style="2" customWidth="1"/>
    <col min="15360" max="15374" width="0" style="2" hidden="1" customWidth="1"/>
    <col min="15375" max="15393" width="2.5" style="2" customWidth="1"/>
    <col min="15394" max="15582" width="2.5" style="2"/>
    <col min="15583" max="15615" width="2.875" style="2" customWidth="1"/>
    <col min="15616" max="15630" width="0" style="2" hidden="1" customWidth="1"/>
    <col min="15631" max="15649" width="2.5" style="2" customWidth="1"/>
    <col min="15650" max="15838" width="2.5" style="2"/>
    <col min="15839" max="15871" width="2.875" style="2" customWidth="1"/>
    <col min="15872" max="15886" width="0" style="2" hidden="1" customWidth="1"/>
    <col min="15887" max="15905" width="2.5" style="2" customWidth="1"/>
    <col min="15906" max="16094" width="2.5" style="2"/>
    <col min="16095" max="16127" width="2.875" style="2" customWidth="1"/>
    <col min="16128" max="16142" width="0" style="2" hidden="1" customWidth="1"/>
    <col min="16143" max="16161" width="2.5" style="2" customWidth="1"/>
    <col min="16162" max="16384" width="2.5" style="2"/>
  </cols>
  <sheetData>
    <row r="1" spans="2:55" ht="10.5" customHeight="1" x14ac:dyDescent="0.15">
      <c r="BC1" s="2" t="s">
        <v>45</v>
      </c>
    </row>
    <row r="2" spans="2:55" x14ac:dyDescent="0.15">
      <c r="AE2" s="223" t="s">
        <v>25</v>
      </c>
      <c r="AF2" s="224"/>
      <c r="AG2" s="224"/>
      <c r="AH2" s="225"/>
      <c r="AI2" s="5"/>
      <c r="BC2" s="2" t="s">
        <v>42</v>
      </c>
    </row>
    <row r="3" spans="2:55" ht="9" customHeight="1" thickBot="1" x14ac:dyDescent="0.2">
      <c r="AE3" s="4"/>
      <c r="AF3" s="5"/>
      <c r="AG3" s="5"/>
      <c r="AH3" s="5"/>
      <c r="AI3" s="5"/>
      <c r="BC3" s="113" t="s">
        <v>43</v>
      </c>
    </row>
    <row r="4" spans="2:55" ht="13.5" customHeight="1" x14ac:dyDescent="0.15">
      <c r="B4" s="226">
        <v>2026</v>
      </c>
      <c r="C4" s="227"/>
      <c r="D4" s="230" t="s">
        <v>0</v>
      </c>
      <c r="E4" s="230"/>
      <c r="F4" s="231" t="s">
        <v>96</v>
      </c>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76"/>
      <c r="BC4" s="113" t="s">
        <v>44</v>
      </c>
    </row>
    <row r="5" spans="2:55" ht="13.5" customHeight="1" thickBot="1" x14ac:dyDescent="0.2">
      <c r="B5" s="228"/>
      <c r="C5" s="229"/>
      <c r="D5" s="230"/>
      <c r="E5" s="230"/>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76"/>
    </row>
    <row r="6" spans="2:55" ht="6.75" customHeight="1" x14ac:dyDescent="0.15">
      <c r="O6" s="6"/>
      <c r="P6" s="6"/>
      <c r="Q6" s="6"/>
      <c r="R6" s="6"/>
      <c r="S6" s="6"/>
      <c r="T6" s="6"/>
      <c r="U6" s="6"/>
      <c r="V6" s="6"/>
      <c r="W6" s="6"/>
    </row>
    <row r="7" spans="2:55" ht="18.75" customHeight="1" x14ac:dyDescent="0.15">
      <c r="B7" s="232" t="s">
        <v>1</v>
      </c>
      <c r="C7" s="232"/>
      <c r="D7" s="232"/>
      <c r="E7" s="232"/>
      <c r="F7" s="232"/>
      <c r="G7" s="232"/>
      <c r="H7" s="232"/>
      <c r="I7" s="232"/>
      <c r="J7" s="232"/>
      <c r="K7" s="232"/>
      <c r="L7" s="232"/>
      <c r="M7" s="232"/>
      <c r="N7" s="232"/>
      <c r="O7" s="232"/>
      <c r="P7" s="232"/>
      <c r="Q7" s="232"/>
      <c r="R7" s="232"/>
      <c r="S7" s="232"/>
      <c r="T7" s="232"/>
      <c r="BB7" s="112" t="s">
        <v>47</v>
      </c>
      <c r="BC7" s="2" t="s">
        <v>90</v>
      </c>
    </row>
    <row r="8" spans="2:55" ht="6.75" customHeight="1" x14ac:dyDescent="0.15">
      <c r="B8" s="7"/>
      <c r="C8" s="8"/>
      <c r="F8" s="9"/>
      <c r="G8" s="9"/>
      <c r="H8" s="10"/>
      <c r="I8" s="10"/>
      <c r="J8" s="10"/>
      <c r="K8" s="10"/>
      <c r="L8" s="10"/>
      <c r="M8" s="10"/>
      <c r="N8" s="10"/>
      <c r="O8" s="9"/>
      <c r="BB8" s="2" t="s">
        <v>92</v>
      </c>
      <c r="BC8" s="2" t="s">
        <v>91</v>
      </c>
    </row>
    <row r="9" spans="2:55" ht="15" customHeight="1" thickBot="1" x14ac:dyDescent="0.2">
      <c r="B9" s="74" t="s">
        <v>2</v>
      </c>
      <c r="H9" s="133" t="s">
        <v>97</v>
      </c>
    </row>
    <row r="10" spans="2:55" ht="9" customHeight="1" x14ac:dyDescent="0.15">
      <c r="B10" s="233"/>
      <c r="C10" s="235"/>
      <c r="D10" s="235"/>
      <c r="E10" s="235"/>
      <c r="F10" s="237"/>
      <c r="G10" s="36"/>
    </row>
    <row r="11" spans="2:55" ht="17.25" customHeight="1" thickBot="1" x14ac:dyDescent="0.2">
      <c r="B11" s="234"/>
      <c r="C11" s="236"/>
      <c r="D11" s="236"/>
      <c r="E11" s="236"/>
      <c r="F11" s="238"/>
      <c r="G11" s="239" t="s">
        <v>15</v>
      </c>
      <c r="H11" s="240"/>
      <c r="I11" s="240"/>
      <c r="J11" s="240"/>
      <c r="K11" s="240"/>
      <c r="L11" s="240"/>
      <c r="M11" s="240"/>
      <c r="N11" s="240"/>
      <c r="O11" s="240"/>
      <c r="P11" s="240"/>
      <c r="X11" s="2" t="s">
        <v>24</v>
      </c>
      <c r="AB11" s="11">
        <v>20</v>
      </c>
      <c r="AC11" s="125"/>
      <c r="AD11" s="11" t="s">
        <v>3</v>
      </c>
      <c r="AE11" s="125"/>
      <c r="AF11" s="11" t="s">
        <v>4</v>
      </c>
      <c r="AG11" s="125"/>
      <c r="AH11" s="11" t="s">
        <v>5</v>
      </c>
    </row>
    <row r="12" spans="2:55" ht="9.9499999999999993" customHeight="1" thickBot="1" x14ac:dyDescent="0.2">
      <c r="AS12" s="118">
        <f>DATE($B$4,1,1)</f>
        <v>46023</v>
      </c>
      <c r="BC12" s="2" t="s">
        <v>53</v>
      </c>
    </row>
    <row r="13" spans="2:55" s="25" customFormat="1" ht="20.25" customHeight="1" x14ac:dyDescent="0.15">
      <c r="B13" s="12" t="s">
        <v>6</v>
      </c>
      <c r="C13" s="13"/>
      <c r="D13" s="14" t="s">
        <v>7</v>
      </c>
      <c r="E13" s="241"/>
      <c r="F13" s="241"/>
      <c r="G13" s="241"/>
      <c r="H13" s="23" t="s">
        <v>14</v>
      </c>
      <c r="I13" s="241"/>
      <c r="J13" s="241"/>
      <c r="K13" s="241"/>
      <c r="L13" s="14"/>
      <c r="M13" s="14"/>
      <c r="N13" s="14"/>
      <c r="O13" s="14"/>
      <c r="P13" s="14"/>
      <c r="Q13" s="14"/>
      <c r="R13" s="14"/>
      <c r="S13" s="14"/>
      <c r="T13" s="14"/>
      <c r="U13" s="14"/>
      <c r="V13" s="15" t="s">
        <v>8</v>
      </c>
      <c r="W13" s="14"/>
      <c r="X13" s="14"/>
      <c r="Y13" s="241"/>
      <c r="Z13" s="241"/>
      <c r="AA13" s="1" t="s">
        <v>9</v>
      </c>
      <c r="AB13" s="241"/>
      <c r="AC13" s="241"/>
      <c r="AD13" s="1" t="s">
        <v>9</v>
      </c>
      <c r="AE13" s="241"/>
      <c r="AF13" s="241"/>
      <c r="AG13" s="241"/>
      <c r="AH13" s="16"/>
      <c r="AI13" s="2"/>
      <c r="AP13" t="s">
        <v>35</v>
      </c>
      <c r="AQ13" t="e">
        <f>VLOOKUP($G32,$AS13:$AX25,5,TRUE)</f>
        <v>#N/A</v>
      </c>
      <c r="AS13" s="100">
        <f>DATE($B$4,4,1)</f>
        <v>46113</v>
      </c>
      <c r="AT13" s="100">
        <f>DATE($B$4,4,30)</f>
        <v>46142</v>
      </c>
      <c r="AU13" s="101">
        <f>AS13</f>
        <v>46113</v>
      </c>
      <c r="AV13" s="101">
        <f>AT13</f>
        <v>46142</v>
      </c>
      <c r="AW13" s="102">
        <v>3300</v>
      </c>
      <c r="AX13" s="102">
        <v>19980</v>
      </c>
      <c r="AZ13" s="26"/>
      <c r="BA13" s="26"/>
      <c r="BB13" s="2" t="s">
        <v>47</v>
      </c>
      <c r="BC13" s="2" t="s">
        <v>50</v>
      </c>
    </row>
    <row r="14" spans="2:55" s="25" customFormat="1" ht="20.25" customHeight="1" x14ac:dyDescent="0.15">
      <c r="B14" s="17"/>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3"/>
      <c r="AI14" s="2"/>
      <c r="AP14" t="s">
        <v>36</v>
      </c>
      <c r="AQ14" t="e">
        <f>VLOOKUP($G32,$AS13:$AX25,6,TRUE)</f>
        <v>#N/A</v>
      </c>
      <c r="AS14" s="100">
        <f>DATE($B$4,5,1)</f>
        <v>46143</v>
      </c>
      <c r="AT14" s="100">
        <f>DATE($B$4,5,31)</f>
        <v>46173</v>
      </c>
      <c r="AU14" s="101">
        <f t="shared" ref="AU14:AU26" si="0">AS14</f>
        <v>46143</v>
      </c>
      <c r="AV14" s="101">
        <f t="shared" ref="AV14:AV25" si="1">AT14</f>
        <v>46173</v>
      </c>
      <c r="AW14" s="102">
        <v>3120</v>
      </c>
      <c r="AX14" s="102">
        <v>18960</v>
      </c>
      <c r="AZ14" s="26"/>
      <c r="BA14" s="26"/>
      <c r="BB14" s="2" t="s">
        <v>81</v>
      </c>
      <c r="BC14" s="2" t="s">
        <v>51</v>
      </c>
    </row>
    <row r="15" spans="2:55" s="25" customFormat="1" ht="20.25" customHeight="1" x14ac:dyDescent="0.15">
      <c r="B15" s="17"/>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106"/>
      <c r="AI15" s="77"/>
      <c r="AS15" s="100">
        <f>DATE($B$4,6,1)</f>
        <v>46174</v>
      </c>
      <c r="AT15" s="100">
        <f>DATE($B$4,6,30)</f>
        <v>46203</v>
      </c>
      <c r="AU15" s="101">
        <f t="shared" si="0"/>
        <v>46174</v>
      </c>
      <c r="AV15" s="101">
        <f t="shared" si="1"/>
        <v>46203</v>
      </c>
      <c r="AW15" s="102">
        <v>2960</v>
      </c>
      <c r="AX15" s="102">
        <v>17970</v>
      </c>
      <c r="AZ15" s="26"/>
      <c r="BA15" s="26"/>
      <c r="BB15" s="2" t="s">
        <v>49</v>
      </c>
      <c r="BC15" s="2" t="s">
        <v>52</v>
      </c>
    </row>
    <row r="16" spans="2:55" s="25" customFormat="1" ht="20.25" customHeight="1" x14ac:dyDescent="0.15">
      <c r="B16" s="245" t="str">
        <f>IF($F$4=$BC$2,$BC$7,$BC$8)</f>
        <v>学校名（加入者）☆</v>
      </c>
      <c r="C16" s="246"/>
      <c r="D16" s="246"/>
      <c r="E16" s="246"/>
      <c r="F16" s="246"/>
      <c r="G16" s="247" t="s">
        <v>89</v>
      </c>
      <c r="H16" s="247"/>
      <c r="I16" s="247"/>
      <c r="J16" s="247"/>
      <c r="K16" s="247"/>
      <c r="L16" s="247"/>
      <c r="M16" s="247"/>
      <c r="N16" s="247"/>
      <c r="O16" s="247"/>
      <c r="P16" s="247"/>
      <c r="Q16" s="247"/>
      <c r="R16" s="247"/>
      <c r="S16" s="247"/>
      <c r="T16" s="247"/>
      <c r="U16" s="247"/>
      <c r="V16" s="247"/>
      <c r="W16" s="247"/>
      <c r="X16" s="247"/>
      <c r="Y16" s="248"/>
      <c r="Z16" s="249" t="s">
        <v>98</v>
      </c>
      <c r="AA16" s="250"/>
      <c r="AB16" s="250"/>
      <c r="AC16" s="250"/>
      <c r="AD16" s="250"/>
      <c r="AE16" s="250"/>
      <c r="AF16" s="250"/>
      <c r="AG16" s="250"/>
      <c r="AH16" s="251"/>
      <c r="AI16" s="36"/>
      <c r="AS16" s="100">
        <f>DATE($B$4,7,1)</f>
        <v>46204</v>
      </c>
      <c r="AT16" s="100">
        <f>DATE($B$4,7,31)</f>
        <v>46234</v>
      </c>
      <c r="AU16" s="101">
        <f t="shared" si="0"/>
        <v>46204</v>
      </c>
      <c r="AV16" s="101">
        <f t="shared" si="1"/>
        <v>46234</v>
      </c>
      <c r="AW16" s="102">
        <v>2800</v>
      </c>
      <c r="AX16" s="102">
        <v>16970</v>
      </c>
      <c r="AZ16" s="26"/>
      <c r="BA16" s="26"/>
      <c r="BC16" s="2"/>
    </row>
    <row r="17" spans="1:55" s="25" customFormat="1" ht="13.5" customHeight="1" x14ac:dyDescent="0.15">
      <c r="B17" s="17"/>
      <c r="C17" s="252"/>
      <c r="D17" s="252"/>
      <c r="E17" s="252"/>
      <c r="F17" s="252"/>
      <c r="G17" s="252"/>
      <c r="H17" s="252"/>
      <c r="I17" s="252"/>
      <c r="J17" s="252"/>
      <c r="K17" s="252"/>
      <c r="L17" s="252"/>
      <c r="M17" s="252"/>
      <c r="N17" s="252"/>
      <c r="O17" s="252"/>
      <c r="P17" s="252"/>
      <c r="Q17" s="252"/>
      <c r="R17" s="252"/>
      <c r="S17" s="252"/>
      <c r="T17" s="252"/>
      <c r="U17" s="252"/>
      <c r="V17" s="252"/>
      <c r="W17" s="252"/>
      <c r="X17" s="252"/>
      <c r="Y17" s="253"/>
      <c r="Z17" s="142"/>
      <c r="AA17" s="143"/>
      <c r="AB17" s="141"/>
      <c r="AC17" s="141"/>
      <c r="AD17" s="141"/>
      <c r="AE17" s="141"/>
      <c r="AF17" s="141"/>
      <c r="AG17" s="141"/>
      <c r="AH17" s="144"/>
      <c r="AI17" s="36"/>
      <c r="AS17" s="100">
        <f>DATE($B$4,8,1)</f>
        <v>46235</v>
      </c>
      <c r="AT17" s="100">
        <f>DATE($B$4,8,31)</f>
        <v>46265</v>
      </c>
      <c r="AU17" s="101">
        <f t="shared" si="0"/>
        <v>46235</v>
      </c>
      <c r="AV17" s="101">
        <f t="shared" si="1"/>
        <v>46265</v>
      </c>
      <c r="AW17" s="102">
        <v>2630</v>
      </c>
      <c r="AX17" s="102">
        <v>15980</v>
      </c>
      <c r="AZ17" s="26"/>
      <c r="BA17" s="26"/>
      <c r="BC17" s="31" t="s">
        <v>56</v>
      </c>
    </row>
    <row r="18" spans="1:55" s="25" customFormat="1" ht="27" customHeight="1" x14ac:dyDescent="0.15">
      <c r="B18" s="17"/>
      <c r="C18" s="254"/>
      <c r="D18" s="254"/>
      <c r="E18" s="254"/>
      <c r="F18" s="254"/>
      <c r="G18" s="254"/>
      <c r="H18" s="254"/>
      <c r="I18" s="254"/>
      <c r="J18" s="254"/>
      <c r="K18" s="254"/>
      <c r="L18" s="254"/>
      <c r="M18" s="254"/>
      <c r="N18" s="254"/>
      <c r="O18" s="254"/>
      <c r="P18" s="254"/>
      <c r="Q18" s="254"/>
      <c r="R18" s="254"/>
      <c r="S18" s="254"/>
      <c r="T18" s="254"/>
      <c r="U18" s="254"/>
      <c r="V18" s="254"/>
      <c r="W18" s="254"/>
      <c r="X18" s="254"/>
      <c r="Y18" s="255"/>
      <c r="Z18" s="145"/>
      <c r="AA18" s="146"/>
      <c r="AB18" s="244"/>
      <c r="AC18" s="244"/>
      <c r="AD18" s="244"/>
      <c r="AE18" s="244"/>
      <c r="AF18" s="244"/>
      <c r="AG18" s="244"/>
      <c r="AH18" s="147"/>
      <c r="AI18" s="36"/>
      <c r="AS18" s="100">
        <f>DATE($B$4,9,1)</f>
        <v>46266</v>
      </c>
      <c r="AT18" s="100">
        <f>DATE($B$4,9,30)</f>
        <v>46295</v>
      </c>
      <c r="AU18" s="101">
        <f t="shared" si="0"/>
        <v>46266</v>
      </c>
      <c r="AV18" s="101">
        <f t="shared" si="1"/>
        <v>46295</v>
      </c>
      <c r="AW18" s="102">
        <v>2470</v>
      </c>
      <c r="AX18" s="102">
        <v>14980</v>
      </c>
      <c r="AZ18" s="26"/>
      <c r="BA18" s="26"/>
      <c r="BB18" s="2" t="s">
        <v>47</v>
      </c>
      <c r="BC18" s="112" t="s">
        <v>93</v>
      </c>
    </row>
    <row r="19" spans="1:55" s="25" customFormat="1" ht="21.95" customHeight="1" x14ac:dyDescent="0.15">
      <c r="B19" s="163" t="s">
        <v>83</v>
      </c>
      <c r="C19" s="164"/>
      <c r="D19" s="164"/>
      <c r="E19" s="165"/>
      <c r="F19" s="172"/>
      <c r="G19" s="172"/>
      <c r="H19" s="172"/>
      <c r="I19" s="172"/>
      <c r="J19" s="172"/>
      <c r="K19" s="172"/>
      <c r="L19" s="172"/>
      <c r="M19" s="172"/>
      <c r="N19" s="172"/>
      <c r="O19" s="172"/>
      <c r="P19" s="172"/>
      <c r="Q19" s="173"/>
      <c r="R19" s="295" t="s">
        <v>99</v>
      </c>
      <c r="S19" s="296"/>
      <c r="T19" s="296"/>
      <c r="U19" s="297"/>
      <c r="V19" s="304" t="s">
        <v>100</v>
      </c>
      <c r="W19" s="305"/>
      <c r="X19" s="423"/>
      <c r="Y19" s="424"/>
      <c r="Z19" s="424"/>
      <c r="AA19" s="424"/>
      <c r="AB19" s="424"/>
      <c r="AC19" s="424"/>
      <c r="AD19" s="424"/>
      <c r="AE19" s="424"/>
      <c r="AF19" s="424"/>
      <c r="AG19" s="424"/>
      <c r="AH19" s="120"/>
      <c r="AI19" s="78"/>
      <c r="AS19" s="100">
        <f>DATE($B$4,10,1)</f>
        <v>46296</v>
      </c>
      <c r="AT19" s="100">
        <f>DATE($B$4,10,31)</f>
        <v>46326</v>
      </c>
      <c r="AU19" s="101">
        <f t="shared" si="0"/>
        <v>46296</v>
      </c>
      <c r="AV19" s="101">
        <f t="shared" si="1"/>
        <v>46326</v>
      </c>
      <c r="AW19" s="102">
        <v>2310</v>
      </c>
      <c r="AX19" s="102">
        <v>13990</v>
      </c>
      <c r="AZ19" s="26"/>
      <c r="BA19" s="26"/>
      <c r="BB19" s="2" t="s">
        <v>48</v>
      </c>
      <c r="BC19" s="2" t="s">
        <v>54</v>
      </c>
    </row>
    <row r="20" spans="1:55" s="25" customFormat="1" ht="20.25" customHeight="1" x14ac:dyDescent="0.15">
      <c r="B20" s="166"/>
      <c r="C20" s="167"/>
      <c r="D20" s="167"/>
      <c r="E20" s="168"/>
      <c r="F20" s="174"/>
      <c r="G20" s="174"/>
      <c r="H20" s="174"/>
      <c r="I20" s="174"/>
      <c r="J20" s="174"/>
      <c r="K20" s="174"/>
      <c r="L20" s="174"/>
      <c r="M20" s="174"/>
      <c r="N20" s="174"/>
      <c r="O20" s="174"/>
      <c r="P20" s="174"/>
      <c r="Q20" s="175"/>
      <c r="R20" s="298"/>
      <c r="S20" s="299"/>
      <c r="T20" s="299"/>
      <c r="U20" s="300"/>
      <c r="V20" s="304" t="s">
        <v>10</v>
      </c>
      <c r="W20" s="305"/>
      <c r="X20" s="388"/>
      <c r="Y20" s="389"/>
      <c r="Z20" s="389"/>
      <c r="AA20" s="134" t="s">
        <v>9</v>
      </c>
      <c r="AB20" s="389"/>
      <c r="AC20" s="389"/>
      <c r="AD20" s="389"/>
      <c r="AE20" s="134" t="s">
        <v>9</v>
      </c>
      <c r="AF20" s="390"/>
      <c r="AG20" s="390"/>
      <c r="AH20" s="135"/>
      <c r="AI20" s="78"/>
      <c r="AS20" s="100"/>
      <c r="AT20" s="100"/>
      <c r="AU20" s="101"/>
      <c r="AV20" s="101"/>
      <c r="AW20" s="102"/>
      <c r="AX20" s="102"/>
      <c r="AZ20" s="26"/>
      <c r="BA20" s="26"/>
      <c r="BB20" s="2"/>
      <c r="BC20" s="2"/>
    </row>
    <row r="21" spans="1:55" s="25" customFormat="1" ht="20.25" customHeight="1" thickBot="1" x14ac:dyDescent="0.2">
      <c r="B21" s="169"/>
      <c r="C21" s="170"/>
      <c r="D21" s="170"/>
      <c r="E21" s="171"/>
      <c r="F21" s="176"/>
      <c r="G21" s="176"/>
      <c r="H21" s="176"/>
      <c r="I21" s="176"/>
      <c r="J21" s="176"/>
      <c r="K21" s="176"/>
      <c r="L21" s="176"/>
      <c r="M21" s="176"/>
      <c r="N21" s="176"/>
      <c r="O21" s="176"/>
      <c r="P21" s="176"/>
      <c r="Q21" s="177"/>
      <c r="R21" s="301"/>
      <c r="S21" s="302"/>
      <c r="T21" s="302"/>
      <c r="U21" s="303"/>
      <c r="V21" s="306" t="s">
        <v>11</v>
      </c>
      <c r="W21" s="307"/>
      <c r="X21" s="395"/>
      <c r="Y21" s="256"/>
      <c r="Z21" s="256"/>
      <c r="AA21" s="24" t="s">
        <v>9</v>
      </c>
      <c r="AB21" s="256"/>
      <c r="AC21" s="256"/>
      <c r="AD21" s="256"/>
      <c r="AE21" s="24" t="s">
        <v>9</v>
      </c>
      <c r="AF21" s="181"/>
      <c r="AG21" s="181"/>
      <c r="AH21" s="121"/>
      <c r="AI21" s="2"/>
      <c r="AS21" s="100">
        <f>DATE($B$4,11,1)</f>
        <v>46327</v>
      </c>
      <c r="AT21" s="100">
        <f>DATE($B$4,11,30)</f>
        <v>46356</v>
      </c>
      <c r="AU21" s="101">
        <f t="shared" si="0"/>
        <v>46327</v>
      </c>
      <c r="AV21" s="101">
        <f t="shared" si="1"/>
        <v>46356</v>
      </c>
      <c r="AW21" s="102">
        <v>2150</v>
      </c>
      <c r="AX21" s="102">
        <v>12990</v>
      </c>
      <c r="AZ21" s="26"/>
      <c r="BA21" s="26"/>
      <c r="BB21" s="2" t="s">
        <v>49</v>
      </c>
      <c r="BC21" s="2" t="s">
        <v>55</v>
      </c>
    </row>
    <row r="22" spans="1:55" s="25" customFormat="1" ht="22.5" customHeight="1" x14ac:dyDescent="0.15">
      <c r="B22" s="149" t="str">
        <f>IF(OR(F19=0,G32=0)," ",IF(NOT(OR(AND(G32=AU13,F19&gt;AT28),AND(G32&lt;&gt;AU13,F19&gt;=G32)))," ",$AP$32))</f>
        <v xml:space="preserve"> </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31"/>
      <c r="AJ22" s="33"/>
      <c r="AS22" s="100">
        <f>DATE($B$4,12,1)</f>
        <v>46357</v>
      </c>
      <c r="AT22" s="100">
        <f>DATE($B$4,12,31)</f>
        <v>46387</v>
      </c>
      <c r="AU22" s="101">
        <f t="shared" si="0"/>
        <v>46357</v>
      </c>
      <c r="AV22" s="101">
        <f t="shared" si="1"/>
        <v>46387</v>
      </c>
      <c r="AW22" s="102">
        <v>1800</v>
      </c>
      <c r="AX22" s="102">
        <v>10970</v>
      </c>
      <c r="AZ22" s="26"/>
      <c r="BA22" s="26"/>
      <c r="BC22" s="2"/>
    </row>
    <row r="23" spans="1:55" s="25" customFormat="1" ht="15.95" customHeight="1" x14ac:dyDescent="0.15">
      <c r="B23" s="152" t="s">
        <v>28</v>
      </c>
      <c r="C23" s="152"/>
      <c r="D23" s="152"/>
      <c r="E23" s="152"/>
      <c r="F23" s="152"/>
      <c r="G23" s="152"/>
      <c r="H23" s="152"/>
      <c r="I23" s="152"/>
      <c r="J23" s="40"/>
      <c r="K23" s="40"/>
      <c r="L23" s="40"/>
      <c r="M23" s="40"/>
      <c r="N23" s="40"/>
      <c r="O23" s="40"/>
      <c r="P23" s="40"/>
      <c r="Q23" s="40"/>
      <c r="R23" s="153"/>
      <c r="S23" s="153"/>
      <c r="T23" s="153"/>
      <c r="U23" s="40"/>
      <c r="V23" s="40"/>
      <c r="W23" s="40"/>
      <c r="X23" s="40"/>
      <c r="Y23" s="40"/>
      <c r="Z23" s="40"/>
      <c r="AA23" s="40"/>
      <c r="AB23" s="40"/>
      <c r="AC23" s="40"/>
      <c r="AD23" s="40"/>
      <c r="AE23" s="40"/>
      <c r="AF23" s="40"/>
      <c r="AG23" s="40"/>
      <c r="AH23" s="40"/>
      <c r="AI23" s="40"/>
      <c r="AS23" s="100">
        <f>DATE($B$4+1,1,1)</f>
        <v>46388</v>
      </c>
      <c r="AT23" s="100">
        <f>DATE($B$4+1,1,31)</f>
        <v>46418</v>
      </c>
      <c r="AU23" s="101">
        <f t="shared" si="0"/>
        <v>46388</v>
      </c>
      <c r="AV23" s="101">
        <f t="shared" si="1"/>
        <v>46418</v>
      </c>
      <c r="AW23" s="102">
        <v>1480</v>
      </c>
      <c r="AX23" s="102">
        <v>8980</v>
      </c>
      <c r="AZ23" s="26"/>
      <c r="BA23" s="26"/>
      <c r="BC23" s="2" t="str">
        <f>IF($F$4=$BC$2,"基本","タイプ選択なし")</f>
        <v>タイプ選択なし</v>
      </c>
    </row>
    <row r="24" spans="1:55" s="25" customFormat="1" ht="12.95" customHeight="1" x14ac:dyDescent="0.15">
      <c r="B24" s="178" t="str">
        <f>IF($F$4=$BC$2,BC13,IF($F$4=$BC$3,BC14,IF($F$4=$BC$4,BC15,BC12)))</f>
        <v>※冒頭でご加入する保険の種類をご選択ください※</v>
      </c>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S24" s="100">
        <f>DATE($B$4+1,2,1)</f>
        <v>46419</v>
      </c>
      <c r="AT24" s="100">
        <f>DATE($B$4+1,3,1)-1</f>
        <v>46446</v>
      </c>
      <c r="AU24" s="101">
        <f t="shared" si="0"/>
        <v>46419</v>
      </c>
      <c r="AV24" s="101">
        <f t="shared" si="1"/>
        <v>46446</v>
      </c>
      <c r="AW24" s="102">
        <v>1150</v>
      </c>
      <c r="AX24" s="102">
        <v>6980</v>
      </c>
      <c r="AZ24" s="26"/>
      <c r="BA24" s="26"/>
      <c r="BC24" s="2" t="str">
        <f>IF($F$4=$BC$2,"拡充","タイプ選択なし")</f>
        <v>タイプ選択なし</v>
      </c>
    </row>
    <row r="25" spans="1:55" s="25" customFormat="1" ht="15" customHeight="1" x14ac:dyDescent="0.15">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S25" s="100">
        <f>DATE($B$4+1,3,1)</f>
        <v>46447</v>
      </c>
      <c r="AT25" s="100">
        <f>DATE($B$4+1,3,31)</f>
        <v>46477</v>
      </c>
      <c r="AU25" s="101">
        <f t="shared" si="0"/>
        <v>46447</v>
      </c>
      <c r="AV25" s="101">
        <f t="shared" si="1"/>
        <v>46477</v>
      </c>
      <c r="AW25" s="102">
        <v>830</v>
      </c>
      <c r="AX25" s="102">
        <v>5000</v>
      </c>
      <c r="AZ25" s="26"/>
      <c r="BA25" s="26"/>
      <c r="BC25" s="2"/>
    </row>
    <row r="26" spans="1:55" s="25" customFormat="1" ht="15" customHeight="1" thickBot="1" x14ac:dyDescent="0.2">
      <c r="B26" s="150" t="s">
        <v>57</v>
      </c>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80" t="str">
        <f>IF($F$4=$BC$2,BC26,IF(OR($F$4=$BC$3,$F$4=$BC$4),BC27,BC28))</f>
        <v>※冒頭でご加入する保険の種類をご選択ください※</v>
      </c>
      <c r="AC26" s="180"/>
      <c r="AD26" s="180"/>
      <c r="AE26" s="180"/>
      <c r="AF26" s="180"/>
      <c r="AG26" s="180"/>
      <c r="AH26" s="180"/>
      <c r="AI26" s="180"/>
      <c r="AJ26" s="180"/>
      <c r="AS26" s="118">
        <f>DATE($B$4+1,4,1)</f>
        <v>46478</v>
      </c>
      <c r="AU26" s="101">
        <f t="shared" si="0"/>
        <v>46478</v>
      </c>
      <c r="AZ26" s="26"/>
      <c r="BA26" s="26"/>
      <c r="BB26" t="s">
        <v>60</v>
      </c>
      <c r="BC26" s="2" t="s">
        <v>85</v>
      </c>
    </row>
    <row r="27" spans="1:55" s="25" customFormat="1" ht="15" customHeight="1" x14ac:dyDescent="0.15">
      <c r="B27" s="187" t="str">
        <f>IF($F$4=$BC$2,BC18,IF($F$4=$BC$3,BC19,IF($F$4=$BC$4,BC21,BC17)))</f>
        <v>※冒頭でご加入する保険の種類をご選択ください※</v>
      </c>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8"/>
      <c r="AC27" s="154"/>
      <c r="AD27" s="155"/>
      <c r="AE27" s="155"/>
      <c r="AF27" s="156"/>
      <c r="AP27" s="101"/>
      <c r="AQ27" s="100"/>
      <c r="AR27"/>
      <c r="AS27" s="100"/>
      <c r="AZ27" s="26"/>
      <c r="BA27" s="26"/>
      <c r="BB27" t="s">
        <v>61</v>
      </c>
      <c r="BC27" s="2" t="s">
        <v>62</v>
      </c>
    </row>
    <row r="28" spans="1:55" s="25" customFormat="1" ht="19.350000000000001" customHeight="1" x14ac:dyDescent="0.15">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8"/>
      <c r="AC28" s="157"/>
      <c r="AD28" s="158"/>
      <c r="AE28" s="158"/>
      <c r="AF28" s="159"/>
      <c r="AP28" s="101"/>
      <c r="AQ28" s="100"/>
      <c r="AR28"/>
      <c r="AS28" s="100">
        <f>DATE($B$4,5,15)</f>
        <v>46157</v>
      </c>
      <c r="AT28" s="123">
        <f>AS28</f>
        <v>46157</v>
      </c>
      <c r="AZ28" s="26"/>
      <c r="BA28" s="26"/>
      <c r="BC28" s="2" t="s">
        <v>63</v>
      </c>
    </row>
    <row r="29" spans="1:55" s="25" customFormat="1" ht="26.1" customHeight="1" thickBot="1" x14ac:dyDescent="0.2">
      <c r="A29" s="2"/>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8"/>
      <c r="AC29" s="160"/>
      <c r="AD29" s="161"/>
      <c r="AE29" s="161"/>
      <c r="AF29" s="162"/>
      <c r="AG29" s="2"/>
      <c r="AH29" s="2"/>
      <c r="AI29" s="2"/>
      <c r="AJ29" s="2"/>
      <c r="AP29" s="101"/>
      <c r="AQ29" s="100"/>
      <c r="AR29"/>
      <c r="AS29"/>
      <c r="AZ29" s="26"/>
      <c r="BA29" s="26"/>
      <c r="BC29" s="2"/>
    </row>
    <row r="30" spans="1:55" s="25" customFormat="1" ht="21.95" customHeight="1" x14ac:dyDescent="0.15">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197" t="s">
        <v>59</v>
      </c>
      <c r="AD30" s="197"/>
      <c r="AE30" s="197"/>
      <c r="AF30" s="197"/>
      <c r="AG30" s="197"/>
      <c r="AH30" s="197"/>
      <c r="AI30" s="87"/>
      <c r="AZ30" s="26"/>
      <c r="BA30" s="26"/>
      <c r="BC30" s="2"/>
    </row>
    <row r="31" spans="1:55" s="25" customFormat="1" ht="12.2" customHeight="1" thickBot="1" x14ac:dyDescent="0.2">
      <c r="B31" s="32"/>
      <c r="C31" s="38"/>
      <c r="D31" s="38"/>
      <c r="E31" s="38"/>
      <c r="F31" s="38"/>
      <c r="G31" s="38"/>
      <c r="H31" s="38"/>
      <c r="I31" s="38"/>
      <c r="J31" s="38"/>
      <c r="K31" s="38"/>
      <c r="L31" s="38"/>
      <c r="M31" s="38"/>
      <c r="N31" s="38"/>
      <c r="O31" s="38"/>
      <c r="P31" s="38"/>
      <c r="Q31" s="38"/>
      <c r="R31" s="38"/>
      <c r="S31" s="38"/>
      <c r="T31" s="38"/>
      <c r="U31" s="38"/>
      <c r="V31" s="38"/>
      <c r="W31" s="38"/>
      <c r="X31" s="38"/>
      <c r="Y31" s="38"/>
      <c r="Z31" s="196" t="s">
        <v>84</v>
      </c>
      <c r="AA31" s="196"/>
      <c r="AB31" s="196"/>
      <c r="AC31" s="196"/>
      <c r="AD31" s="196"/>
      <c r="AE31" s="196"/>
      <c r="AF31" s="196"/>
      <c r="AG31" s="196"/>
      <c r="AH31" s="196"/>
      <c r="AI31" s="196"/>
      <c r="AZ31" s="26"/>
      <c r="BA31" s="26"/>
      <c r="BC31" s="2"/>
    </row>
    <row r="32" spans="1:55" s="25" customFormat="1" ht="15.95" customHeight="1" x14ac:dyDescent="0.15">
      <c r="B32" s="198" t="s">
        <v>37</v>
      </c>
      <c r="C32" s="198"/>
      <c r="D32" s="198"/>
      <c r="E32" s="198"/>
      <c r="F32" s="199"/>
      <c r="G32" s="406"/>
      <c r="H32" s="407"/>
      <c r="I32" s="407"/>
      <c r="J32" s="407"/>
      <c r="K32" s="407"/>
      <c r="L32" s="407"/>
      <c r="M32" s="407"/>
      <c r="N32" s="407"/>
      <c r="O32" s="407"/>
      <c r="P32" s="408"/>
      <c r="Q32" s="355" t="s">
        <v>86</v>
      </c>
      <c r="R32" s="356"/>
      <c r="S32" s="359">
        <f>IF(F4=BC2,AS26,AT25)</f>
        <v>46477</v>
      </c>
      <c r="T32" s="359"/>
      <c r="U32" s="359"/>
      <c r="V32" s="359"/>
      <c r="W32" s="359"/>
      <c r="X32" s="359"/>
      <c r="Y32" s="359"/>
      <c r="Z32" s="356" t="s">
        <v>87</v>
      </c>
      <c r="AA32" s="356"/>
      <c r="AB32" s="99"/>
      <c r="AC32" s="400"/>
      <c r="AD32" s="401"/>
      <c r="AE32" s="401"/>
      <c r="AF32" s="401"/>
      <c r="AG32" s="401"/>
      <c r="AH32" s="402"/>
      <c r="AP32" t="s">
        <v>40</v>
      </c>
      <c r="AW32" s="26"/>
      <c r="AX32" s="26"/>
      <c r="AY32" s="26"/>
      <c r="AZ32" s="26"/>
      <c r="BA32" s="26"/>
      <c r="BB32" s="2" t="s">
        <v>82</v>
      </c>
      <c r="BC32" s="2" t="str">
        <f>IF($F$4=$BC$2,"留学生",IF($F$4=$BC$3,"インターン",IF($F$4=$BC$4,"医療","なし")))</f>
        <v>なし</v>
      </c>
    </row>
    <row r="33" spans="1:55" s="25" customFormat="1" ht="15.95" customHeight="1" thickBot="1" x14ac:dyDescent="0.2">
      <c r="A33" s="99"/>
      <c r="B33" s="198"/>
      <c r="C33" s="198"/>
      <c r="D33" s="198"/>
      <c r="E33" s="198"/>
      <c r="F33" s="199"/>
      <c r="G33" s="409"/>
      <c r="H33" s="410"/>
      <c r="I33" s="410"/>
      <c r="J33" s="410"/>
      <c r="K33" s="410"/>
      <c r="L33" s="410"/>
      <c r="M33" s="410"/>
      <c r="N33" s="410"/>
      <c r="O33" s="410"/>
      <c r="P33" s="411"/>
      <c r="Q33" s="357"/>
      <c r="R33" s="358"/>
      <c r="S33" s="360"/>
      <c r="T33" s="360"/>
      <c r="U33" s="360"/>
      <c r="V33" s="360"/>
      <c r="W33" s="360"/>
      <c r="X33" s="360"/>
      <c r="Y33" s="360"/>
      <c r="Z33" s="358"/>
      <c r="AA33" s="358"/>
      <c r="AB33" s="99"/>
      <c r="AC33" s="403"/>
      <c r="AD33" s="404"/>
      <c r="AE33" s="404"/>
      <c r="AF33" s="404"/>
      <c r="AG33" s="404"/>
      <c r="AH33" s="405"/>
      <c r="AP33" s="341" t="s">
        <v>39</v>
      </c>
      <c r="AQ33" s="341"/>
      <c r="AR33" s="341"/>
      <c r="AS33" s="341"/>
      <c r="AT33" s="341"/>
      <c r="AU33" s="341"/>
      <c r="AV33" s="341"/>
      <c r="AW33" s="341"/>
      <c r="AX33" s="341"/>
      <c r="AY33" s="341"/>
      <c r="AZ33" s="341"/>
      <c r="BA33" s="341"/>
      <c r="BB33" s="2"/>
      <c r="BC33" s="2"/>
    </row>
    <row r="34" spans="1:55" s="25" customFormat="1" ht="15.95" customHeight="1" x14ac:dyDescent="0.2">
      <c r="A34" s="99"/>
      <c r="B34" s="127"/>
      <c r="C34" s="130" t="s">
        <v>94</v>
      </c>
      <c r="D34" s="127"/>
      <c r="E34" s="127"/>
      <c r="F34" s="127"/>
      <c r="G34" s="148"/>
      <c r="H34" s="148"/>
      <c r="I34" s="148"/>
      <c r="J34" s="148"/>
      <c r="K34" s="148"/>
      <c r="L34" s="148"/>
      <c r="M34" s="148"/>
      <c r="N34" s="148"/>
      <c r="O34" s="148"/>
      <c r="P34" s="148"/>
      <c r="Q34" s="128"/>
      <c r="R34" s="128"/>
      <c r="S34" s="129"/>
      <c r="T34" s="129"/>
      <c r="U34" s="129"/>
      <c r="V34" s="129"/>
      <c r="W34" s="129"/>
      <c r="X34" s="129"/>
      <c r="Y34" s="129"/>
      <c r="Z34" s="128"/>
      <c r="AA34" s="128"/>
      <c r="AB34" s="99"/>
      <c r="AC34" s="128"/>
      <c r="AD34" s="128"/>
      <c r="AE34" s="128"/>
      <c r="AF34" s="128"/>
      <c r="AG34" s="128"/>
      <c r="AH34" s="128"/>
      <c r="AP34" s="341"/>
      <c r="AQ34" s="341"/>
      <c r="AR34" s="341"/>
      <c r="AS34" s="341"/>
      <c r="AT34" s="341"/>
      <c r="AU34" s="341"/>
      <c r="AV34" s="341"/>
      <c r="AW34" s="341"/>
      <c r="AX34" s="341"/>
      <c r="AY34" s="341"/>
      <c r="AZ34" s="341"/>
      <c r="BA34" s="341"/>
      <c r="BB34" s="2"/>
      <c r="BC34" s="2"/>
    </row>
    <row r="35" spans="1:55" ht="25.5" customHeight="1" x14ac:dyDescent="0.15">
      <c r="A35" s="40"/>
      <c r="B35" s="63"/>
      <c r="C35" s="40"/>
      <c r="D35" s="40"/>
      <c r="E35" s="40"/>
      <c r="F35" s="342" t="str">
        <f>IF(OR(F19=0,G32=0)," ",IF(NOT(OR(AND(G32=AU13,F19&gt;AT28),AND(G32&lt;&gt;AU13,F19&gt;=G32)))," ",$AP$33))</f>
        <v xml:space="preserve"> </v>
      </c>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27"/>
      <c r="AJ35" s="2"/>
      <c r="AK35" s="2"/>
      <c r="AL35" s="2"/>
      <c r="AM35" s="2"/>
      <c r="AN35" s="2"/>
      <c r="AO35" s="2"/>
      <c r="AP35" s="341"/>
      <c r="AQ35" s="341"/>
      <c r="AR35" s="341"/>
      <c r="AS35" s="341"/>
      <c r="AT35" s="341"/>
      <c r="AU35" s="341"/>
      <c r="AV35" s="341"/>
      <c r="AW35" s="341"/>
      <c r="AX35" s="341"/>
      <c r="AY35" s="341"/>
      <c r="AZ35" s="341"/>
      <c r="BA35" s="341"/>
    </row>
    <row r="36" spans="1:55" s="25" customFormat="1" ht="15.95" customHeight="1" x14ac:dyDescent="0.15">
      <c r="A36" s="43"/>
      <c r="B36" s="40"/>
      <c r="C36" s="40"/>
      <c r="D36" s="40"/>
      <c r="E36" s="40"/>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2"/>
      <c r="AZ36" s="26"/>
      <c r="BA36" s="26"/>
      <c r="BC36" s="2"/>
    </row>
    <row r="37" spans="1:55" s="95" customFormat="1" ht="15.95" customHeight="1" thickBot="1" x14ac:dyDescent="0.2">
      <c r="A37" s="92"/>
      <c r="B37" s="200" t="s">
        <v>33</v>
      </c>
      <c r="C37" s="200"/>
      <c r="D37" s="200"/>
      <c r="E37" s="200"/>
      <c r="F37" s="200"/>
      <c r="G37" s="200"/>
      <c r="H37" s="200"/>
      <c r="I37" s="200"/>
      <c r="J37" s="93"/>
      <c r="K37" s="93"/>
      <c r="L37" s="93"/>
      <c r="M37" s="93"/>
      <c r="N37" s="93"/>
      <c r="O37" s="93"/>
      <c r="P37" s="93"/>
      <c r="Q37" s="93"/>
      <c r="R37" s="93"/>
      <c r="S37" s="93"/>
      <c r="T37" s="93"/>
      <c r="U37" s="93"/>
      <c r="V37" s="93"/>
      <c r="W37" s="93"/>
      <c r="X37" s="93"/>
      <c r="Y37" s="201" t="s">
        <v>34</v>
      </c>
      <c r="Z37" s="201"/>
      <c r="AA37" s="201"/>
      <c r="AB37" s="201"/>
      <c r="AC37" s="201"/>
      <c r="AD37" s="201"/>
      <c r="AE37" s="201"/>
      <c r="AF37" s="201"/>
      <c r="AG37" s="94"/>
      <c r="AH37" s="94"/>
      <c r="AI37" s="94"/>
      <c r="AZ37" s="96"/>
      <c r="BA37" s="96"/>
      <c r="BC37" s="94"/>
    </row>
    <row r="38" spans="1:55" s="25" customFormat="1" ht="15.95" customHeight="1" x14ac:dyDescent="0.15">
      <c r="B38" s="72"/>
      <c r="C38" s="72"/>
      <c r="D38" s="202"/>
      <c r="E38" s="203"/>
      <c r="F38" s="203"/>
      <c r="G38" s="203"/>
      <c r="H38" s="203"/>
      <c r="I38" s="204"/>
      <c r="J38" s="2"/>
      <c r="K38" s="2"/>
      <c r="L38" s="2"/>
      <c r="M38" s="2"/>
      <c r="N38" s="2"/>
      <c r="O38" s="211" t="str">
        <f>IFERROR(IF(F4=BC3,250,IF(F4=BC4,1000,IF(OR($AC$32=0,$G$32=0)," ",VLOOKUP($AC32,$AP13:$AQ14,2,FALSE))))," ")</f>
        <v xml:space="preserve"> </v>
      </c>
      <c r="P38" s="212"/>
      <c r="Q38" s="212"/>
      <c r="R38" s="213"/>
      <c r="S38" s="2"/>
      <c r="T38" s="2"/>
      <c r="U38" s="2"/>
      <c r="V38" s="2"/>
      <c r="W38" s="2"/>
      <c r="X38" s="2"/>
      <c r="Y38" s="258" t="str">
        <f>IFERROR((D38*O38),"")</f>
        <v/>
      </c>
      <c r="Z38" s="259"/>
      <c r="AA38" s="259"/>
      <c r="AB38" s="259"/>
      <c r="AC38" s="259"/>
      <c r="AD38" s="259"/>
      <c r="AE38" s="259"/>
      <c r="AF38" s="260"/>
      <c r="AG38" s="2"/>
      <c r="AH38" s="2"/>
      <c r="AI38" s="2"/>
      <c r="AZ38" s="26"/>
      <c r="BA38" s="26"/>
      <c r="BC38" s="2"/>
    </row>
    <row r="39" spans="1:55" s="25" customFormat="1" ht="15.95" customHeight="1" x14ac:dyDescent="0.15">
      <c r="B39" s="72"/>
      <c r="C39" s="72"/>
      <c r="D39" s="205"/>
      <c r="E39" s="206"/>
      <c r="F39" s="206"/>
      <c r="G39" s="206"/>
      <c r="H39" s="206"/>
      <c r="I39" s="207"/>
      <c r="J39" s="2"/>
      <c r="K39" s="2"/>
      <c r="L39" s="186" t="s">
        <v>16</v>
      </c>
      <c r="M39" s="186"/>
      <c r="N39" s="37"/>
      <c r="O39" s="214"/>
      <c r="P39" s="215"/>
      <c r="Q39" s="215"/>
      <c r="R39" s="216"/>
      <c r="S39" s="185" t="s">
        <v>27</v>
      </c>
      <c r="T39" s="185"/>
      <c r="U39" s="18"/>
      <c r="V39" s="186" t="s">
        <v>17</v>
      </c>
      <c r="W39" s="186"/>
      <c r="X39" s="2"/>
      <c r="Y39" s="261"/>
      <c r="Z39" s="262"/>
      <c r="AA39" s="262"/>
      <c r="AB39" s="262"/>
      <c r="AC39" s="262"/>
      <c r="AD39" s="262"/>
      <c r="AE39" s="262"/>
      <c r="AF39" s="263"/>
      <c r="AG39" s="2"/>
      <c r="AH39" s="2"/>
      <c r="AI39" s="2"/>
      <c r="AZ39" s="26"/>
      <c r="BA39" s="26"/>
      <c r="BC39" s="2"/>
    </row>
    <row r="40" spans="1:55" s="25" customFormat="1" ht="15.95" customHeight="1" thickBot="1" x14ac:dyDescent="0.2">
      <c r="B40" s="72"/>
      <c r="C40" s="72"/>
      <c r="D40" s="208"/>
      <c r="E40" s="209"/>
      <c r="F40" s="209"/>
      <c r="G40" s="209"/>
      <c r="H40" s="209"/>
      <c r="I40" s="210"/>
      <c r="J40" s="2"/>
      <c r="K40" s="2"/>
      <c r="L40" s="186"/>
      <c r="M40" s="186"/>
      <c r="N40" s="37"/>
      <c r="O40" s="217"/>
      <c r="P40" s="218"/>
      <c r="Q40" s="218"/>
      <c r="R40" s="219"/>
      <c r="S40" s="185"/>
      <c r="T40" s="185"/>
      <c r="U40" s="18"/>
      <c r="V40" s="186"/>
      <c r="W40" s="186"/>
      <c r="X40" s="2"/>
      <c r="Y40" s="264"/>
      <c r="Z40" s="265"/>
      <c r="AA40" s="265"/>
      <c r="AB40" s="265"/>
      <c r="AC40" s="265"/>
      <c r="AD40" s="265"/>
      <c r="AE40" s="265"/>
      <c r="AF40" s="266"/>
      <c r="AG40" s="2"/>
      <c r="AH40" s="2"/>
      <c r="AI40" s="2"/>
      <c r="AZ40" s="26"/>
      <c r="BA40" s="26"/>
      <c r="BC40" s="2"/>
    </row>
    <row r="41" spans="1:55" ht="9" customHeight="1" x14ac:dyDescent="0.15">
      <c r="B41" s="38"/>
      <c r="C41" s="85"/>
      <c r="D41" s="85"/>
      <c r="E41" s="85"/>
      <c r="F41" s="85"/>
      <c r="G41" s="85"/>
      <c r="H41" s="85"/>
      <c r="I41" s="85"/>
      <c r="J41" s="29"/>
      <c r="K41" s="29"/>
      <c r="L41" s="29"/>
      <c r="M41" s="29"/>
      <c r="N41" s="29"/>
      <c r="O41" s="29"/>
      <c r="P41" s="29"/>
      <c r="Q41" s="29"/>
      <c r="R41" s="29"/>
      <c r="S41" s="29"/>
      <c r="T41" s="29"/>
      <c r="U41" s="29"/>
      <c r="V41" s="29"/>
      <c r="W41" s="27"/>
      <c r="X41" s="27"/>
      <c r="Y41" s="27"/>
      <c r="Z41" s="27"/>
      <c r="AA41" s="28"/>
      <c r="AB41" s="27"/>
      <c r="AC41" s="27"/>
      <c r="AJ41" s="2"/>
      <c r="AK41" s="2"/>
      <c r="AL41" s="2"/>
      <c r="AM41" s="2"/>
      <c r="AN41" s="2"/>
      <c r="AO41" s="2"/>
      <c r="AP41" s="2"/>
      <c r="AQ41" s="2"/>
      <c r="AR41" s="2"/>
      <c r="AS41" s="2"/>
      <c r="AT41" s="2"/>
      <c r="AU41" s="2"/>
      <c r="AV41" s="2"/>
      <c r="AW41" s="2"/>
      <c r="AX41" s="2"/>
      <c r="AY41" s="2"/>
      <c r="AZ41" s="2"/>
      <c r="BA41" s="2"/>
    </row>
    <row r="42" spans="1:55" ht="9.9499999999999993" customHeight="1" thickBot="1" x14ac:dyDescent="0.2">
      <c r="B42" s="38"/>
      <c r="C42" s="85"/>
      <c r="D42" s="85"/>
      <c r="E42" s="85"/>
      <c r="F42" s="85"/>
      <c r="G42" s="85"/>
      <c r="H42" s="85"/>
      <c r="I42" s="85"/>
      <c r="J42" s="29"/>
      <c r="K42" s="29"/>
      <c r="L42" s="29"/>
      <c r="M42" s="29"/>
      <c r="N42" s="29"/>
      <c r="O42" s="29"/>
      <c r="P42" s="29"/>
      <c r="Q42" s="29"/>
      <c r="R42" s="29"/>
      <c r="S42" s="29"/>
      <c r="T42" s="29"/>
      <c r="U42" s="29"/>
      <c r="V42" s="29"/>
      <c r="W42" s="27"/>
      <c r="X42" s="27"/>
      <c r="Y42" s="27"/>
      <c r="Z42" s="27"/>
      <c r="AA42" s="28"/>
      <c r="AB42" s="27"/>
      <c r="AC42" s="27"/>
      <c r="AJ42" s="2"/>
      <c r="AK42" s="2"/>
      <c r="AL42" s="2"/>
      <c r="AM42" s="2"/>
      <c r="AN42" s="2"/>
      <c r="AO42" s="2"/>
      <c r="AP42" s="2"/>
      <c r="AQ42" s="2"/>
      <c r="AR42" s="2"/>
      <c r="AS42" s="2"/>
      <c r="AT42" s="2"/>
      <c r="AU42" s="2"/>
      <c r="AV42" s="2"/>
      <c r="AW42" s="2"/>
      <c r="AX42" s="2"/>
      <c r="AY42" s="2"/>
      <c r="AZ42" s="2"/>
      <c r="BA42" s="2"/>
    </row>
    <row r="43" spans="1:55" s="25" customFormat="1" ht="20.25" customHeight="1" x14ac:dyDescent="0.15">
      <c r="B43" s="365" t="s">
        <v>18</v>
      </c>
      <c r="C43" s="366"/>
      <c r="D43" s="366"/>
      <c r="E43" s="366"/>
      <c r="F43" s="367"/>
      <c r="G43" s="396" t="s">
        <v>19</v>
      </c>
      <c r="H43" s="396"/>
      <c r="I43" s="396"/>
      <c r="J43" s="396"/>
      <c r="K43" s="396"/>
      <c r="L43" s="396"/>
      <c r="M43" s="397"/>
      <c r="N43" s="398" t="s">
        <v>20</v>
      </c>
      <c r="O43" s="398"/>
      <c r="P43" s="398"/>
      <c r="Q43" s="398"/>
      <c r="R43" s="398"/>
      <c r="S43" s="398"/>
      <c r="T43" s="398"/>
      <c r="U43" s="398"/>
      <c r="V43" s="398"/>
      <c r="W43" s="398"/>
      <c r="X43" s="398"/>
      <c r="Y43" s="398"/>
      <c r="Z43" s="398"/>
      <c r="AA43" s="398"/>
      <c r="AB43" s="398"/>
      <c r="AC43" s="398"/>
      <c r="AD43" s="398"/>
      <c r="AE43" s="398"/>
      <c r="AF43" s="398"/>
      <c r="AG43" s="398"/>
      <c r="AH43" s="399"/>
      <c r="AI43" s="79"/>
      <c r="AN43" s="2"/>
      <c r="AO43" s="2" t="s">
        <v>47</v>
      </c>
      <c r="AQ43" s="2" t="s">
        <v>88</v>
      </c>
      <c r="AR43" s="2"/>
      <c r="AS43" s="2"/>
      <c r="AT43" s="2"/>
      <c r="AU43" s="2"/>
      <c r="AV43" s="2"/>
      <c r="AW43" s="2"/>
      <c r="AZ43" s="26"/>
      <c r="BA43" s="26"/>
      <c r="BC43" s="2"/>
    </row>
    <row r="44" spans="1:55" s="25" customFormat="1" ht="20.25" customHeight="1" thickBot="1" x14ac:dyDescent="0.2">
      <c r="B44" s="220" t="s">
        <v>21</v>
      </c>
      <c r="C44" s="221"/>
      <c r="D44" s="221"/>
      <c r="E44" s="221"/>
      <c r="F44" s="222"/>
      <c r="G44" s="361" t="s">
        <v>22</v>
      </c>
      <c r="H44" s="361"/>
      <c r="I44" s="361"/>
      <c r="J44" s="361"/>
      <c r="K44" s="361"/>
      <c r="L44" s="361"/>
      <c r="M44" s="362"/>
      <c r="N44" s="363" t="s">
        <v>23</v>
      </c>
      <c r="O44" s="363"/>
      <c r="P44" s="363"/>
      <c r="Q44" s="363"/>
      <c r="R44" s="363"/>
      <c r="S44" s="363"/>
      <c r="T44" s="363"/>
      <c r="U44" s="363"/>
      <c r="V44" s="363"/>
      <c r="W44" s="363"/>
      <c r="X44" s="363"/>
      <c r="Y44" s="363"/>
      <c r="Z44" s="363"/>
      <c r="AA44" s="363"/>
      <c r="AB44" s="363"/>
      <c r="AC44" s="363"/>
      <c r="AD44" s="363"/>
      <c r="AE44" s="363"/>
      <c r="AF44" s="363"/>
      <c r="AG44" s="363"/>
      <c r="AH44" s="364"/>
      <c r="AI44" s="80"/>
      <c r="AN44" s="2"/>
      <c r="AO44" s="2" t="s">
        <v>81</v>
      </c>
      <c r="AQ44" s="112" t="s">
        <v>95</v>
      </c>
      <c r="AR44" s="2"/>
      <c r="AS44" s="2"/>
      <c r="AT44" s="2"/>
      <c r="AU44" s="2"/>
      <c r="AV44" s="2"/>
      <c r="AW44" s="2"/>
      <c r="AZ44" s="26"/>
      <c r="BA44" s="26"/>
      <c r="BC44" s="2"/>
    </row>
    <row r="45" spans="1:55" s="25" customFormat="1" ht="15.2" customHeight="1" x14ac:dyDescent="0.15">
      <c r="B45" s="119" t="s">
        <v>46</v>
      </c>
      <c r="C45" s="15"/>
      <c r="D45" s="15"/>
      <c r="E45" s="15"/>
      <c r="F45" s="15"/>
      <c r="G45" s="15"/>
      <c r="H45" s="15"/>
      <c r="I45" s="15"/>
      <c r="J45" s="15"/>
      <c r="K45" s="15"/>
      <c r="L45" s="15"/>
      <c r="M45" s="15"/>
      <c r="N45" s="107"/>
      <c r="O45" s="107"/>
      <c r="P45" s="107"/>
      <c r="Q45" s="107"/>
      <c r="R45" s="107"/>
      <c r="S45" s="107"/>
      <c r="T45" s="107"/>
      <c r="U45" s="110"/>
      <c r="V45" s="110"/>
      <c r="W45" s="110"/>
      <c r="X45" s="110"/>
      <c r="Y45" s="110"/>
      <c r="Z45" s="110"/>
      <c r="AA45" s="110"/>
      <c r="AB45" s="110"/>
      <c r="AC45" s="110"/>
      <c r="AD45" s="110"/>
      <c r="AE45" s="110"/>
      <c r="AF45" s="108"/>
      <c r="AG45" s="107"/>
      <c r="AH45" s="107"/>
      <c r="AI45" s="86"/>
      <c r="AN45" s="2"/>
      <c r="AO45" s="2" t="s">
        <v>49</v>
      </c>
      <c r="AQ45" s="112" t="s">
        <v>95</v>
      </c>
      <c r="AR45" s="2"/>
      <c r="AS45" s="2"/>
      <c r="AT45" s="2"/>
      <c r="AU45" s="2"/>
      <c r="AV45" s="2"/>
      <c r="AW45" s="2"/>
      <c r="AZ45" s="26"/>
      <c r="BA45" s="26"/>
      <c r="BC45" s="2"/>
    </row>
    <row r="46" spans="1:55" s="25" customFormat="1" ht="2.25" customHeight="1" x14ac:dyDescent="0.15">
      <c r="B46" s="2"/>
      <c r="C46" s="2"/>
      <c r="D46" s="2"/>
      <c r="E46" s="2"/>
      <c r="F46" s="2"/>
      <c r="G46" s="2"/>
      <c r="H46" s="2"/>
      <c r="I46" s="2"/>
      <c r="J46" s="2"/>
      <c r="K46" s="2"/>
      <c r="L46" s="2"/>
      <c r="M46" s="2"/>
      <c r="N46" s="87"/>
      <c r="O46" s="30"/>
      <c r="P46" s="30"/>
      <c r="Q46" s="30"/>
      <c r="R46" s="30"/>
      <c r="S46" s="30"/>
      <c r="T46" s="19"/>
      <c r="U46" s="20"/>
      <c r="V46" s="21"/>
      <c r="W46" s="22"/>
      <c r="X46" s="22"/>
      <c r="Y46" s="20"/>
      <c r="Z46" s="20"/>
      <c r="AA46" s="20"/>
      <c r="AB46" s="20"/>
      <c r="AC46" s="20"/>
      <c r="AD46" s="20"/>
      <c r="AE46" s="20"/>
      <c r="AF46" s="20"/>
      <c r="AG46" s="20"/>
      <c r="AH46" s="20"/>
      <c r="AI46" s="20"/>
      <c r="AZ46" s="26"/>
      <c r="BA46" s="26"/>
      <c r="BC46" s="2"/>
    </row>
    <row r="47" spans="1:55" s="95" customFormat="1" ht="23.45" customHeight="1" x14ac:dyDescent="0.15">
      <c r="B47" s="131"/>
      <c r="C47" s="412">
        <f>IF($F$4=$BC$2,AQ43,IF($F$4=$BC$3,AQ44,IF($F$4=$BC$4,AQ45,AQ42)))</f>
        <v>0</v>
      </c>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132"/>
      <c r="AI47" s="132"/>
      <c r="AZ47" s="96"/>
      <c r="BA47" s="96"/>
      <c r="BC47" s="94"/>
    </row>
    <row r="48" spans="1:55" s="25" customFormat="1" ht="23.45" customHeight="1" x14ac:dyDescent="0.15">
      <c r="B48" s="30"/>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5"/>
      <c r="AI48" s="5"/>
      <c r="AZ48" s="26"/>
      <c r="BA48" s="26"/>
      <c r="BC48" s="2"/>
    </row>
    <row r="49" spans="1:55" s="25" customFormat="1" ht="6" customHeight="1" x14ac:dyDescent="0.15">
      <c r="A49" s="43"/>
      <c r="B49" s="70"/>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45"/>
      <c r="AI49" s="45"/>
      <c r="AJ49" s="43"/>
      <c r="AZ49" s="26"/>
      <c r="BA49" s="26"/>
      <c r="BC49" s="2"/>
    </row>
    <row r="50" spans="1:55" s="25" customFormat="1" ht="13.5" customHeight="1" x14ac:dyDescent="0.15">
      <c r="A50" s="2"/>
      <c r="B50" s="35"/>
      <c r="C50" s="89" t="s">
        <v>29</v>
      </c>
      <c r="D50" s="2"/>
      <c r="E50" s="39"/>
      <c r="F50" s="39"/>
      <c r="G50" s="39"/>
      <c r="H50" s="39"/>
      <c r="I50" s="39"/>
      <c r="J50" s="39"/>
      <c r="K50" s="39"/>
      <c r="L50" s="39"/>
      <c r="M50" s="39"/>
      <c r="N50" s="39"/>
      <c r="O50" s="39"/>
      <c r="P50" s="39"/>
      <c r="Q50" s="39"/>
      <c r="R50" s="39"/>
      <c r="S50" s="39"/>
      <c r="T50" s="39"/>
      <c r="U50" s="39"/>
      <c r="V50" s="39"/>
      <c r="W50" s="39"/>
      <c r="X50" s="39"/>
      <c r="Y50" s="39"/>
      <c r="Z50" s="2"/>
      <c r="AA50" s="182" t="s">
        <v>26</v>
      </c>
      <c r="AB50" s="183"/>
      <c r="AC50" s="183"/>
      <c r="AD50" s="183"/>
      <c r="AE50" s="183"/>
      <c r="AF50" s="183"/>
      <c r="AG50" s="183"/>
      <c r="AH50" s="184"/>
      <c r="AI50" s="2"/>
      <c r="AJ50" s="2"/>
      <c r="AZ50" s="26"/>
      <c r="BA50" s="26"/>
      <c r="BC50" s="2"/>
    </row>
    <row r="51" spans="1:55" ht="16.5" customHeight="1" x14ac:dyDescent="0.15">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AA51" s="182" t="s">
        <v>12</v>
      </c>
      <c r="AB51" s="183"/>
      <c r="AC51" s="183"/>
      <c r="AD51" s="184"/>
      <c r="AE51" s="182" t="s">
        <v>13</v>
      </c>
      <c r="AF51" s="183"/>
      <c r="AG51" s="183"/>
      <c r="AH51" s="184"/>
      <c r="AJ51" s="2"/>
      <c r="AK51" s="2"/>
      <c r="AL51" s="2"/>
      <c r="AM51" s="2"/>
      <c r="AN51" s="2"/>
      <c r="AO51" s="2"/>
      <c r="AP51" s="2"/>
      <c r="AQ51" s="2"/>
      <c r="AR51" s="2"/>
      <c r="AS51" s="2"/>
      <c r="AT51" s="2"/>
      <c r="AU51" s="2"/>
      <c r="AV51" s="2"/>
      <c r="AW51" s="2"/>
      <c r="AX51" s="2"/>
      <c r="AY51" s="2"/>
      <c r="AZ51" s="2"/>
      <c r="BA51" s="2"/>
    </row>
    <row r="52" spans="1:55" ht="20.100000000000001" customHeight="1" x14ac:dyDescent="0.15">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97"/>
      <c r="AA52" s="309"/>
      <c r="AB52" s="310"/>
      <c r="AC52" s="310"/>
      <c r="AD52" s="311"/>
      <c r="AE52" s="332"/>
      <c r="AF52" s="333"/>
      <c r="AG52" s="333"/>
      <c r="AH52" s="334"/>
      <c r="AJ52" s="2"/>
      <c r="AK52" s="2"/>
      <c r="AL52" s="2"/>
      <c r="AM52" s="2"/>
      <c r="AN52" s="2"/>
      <c r="AO52" s="2"/>
      <c r="AP52" s="2"/>
      <c r="AQ52" s="2"/>
      <c r="AR52" s="2"/>
      <c r="AS52" s="2"/>
      <c r="AT52" s="2"/>
      <c r="AU52" s="2"/>
      <c r="AV52" s="2"/>
      <c r="AW52" s="2"/>
      <c r="AX52" s="2"/>
      <c r="AY52" s="2"/>
      <c r="AZ52" s="2"/>
      <c r="BA52" s="2"/>
    </row>
    <row r="53" spans="1:55" ht="19.5" customHeight="1" x14ac:dyDescent="0.15">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97"/>
      <c r="AA53" s="312"/>
      <c r="AB53" s="313"/>
      <c r="AC53" s="313"/>
      <c r="AD53" s="314"/>
      <c r="AE53" s="335"/>
      <c r="AF53" s="336"/>
      <c r="AG53" s="336"/>
      <c r="AH53" s="337"/>
      <c r="AJ53" s="2"/>
      <c r="AK53" s="2"/>
      <c r="AL53" s="2"/>
      <c r="AM53" s="2"/>
      <c r="AN53" s="2"/>
      <c r="AO53" s="2"/>
      <c r="AP53" s="2"/>
      <c r="AQ53" s="2"/>
      <c r="AR53" s="2"/>
      <c r="AS53" s="2"/>
      <c r="AT53" s="2"/>
      <c r="AU53" s="2"/>
      <c r="AV53" s="2"/>
      <c r="AW53" s="2"/>
      <c r="AX53" s="2"/>
      <c r="AY53" s="2"/>
      <c r="AZ53" s="2"/>
      <c r="BA53" s="2"/>
    </row>
    <row r="54" spans="1:55" ht="20.100000000000001" customHeight="1" x14ac:dyDescent="0.15">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c r="Z54" s="114"/>
      <c r="AA54" s="315"/>
      <c r="AB54" s="316"/>
      <c r="AC54" s="316"/>
      <c r="AD54" s="317"/>
      <c r="AE54" s="338"/>
      <c r="AF54" s="339"/>
      <c r="AG54" s="339"/>
      <c r="AH54" s="340"/>
      <c r="AJ54" s="2"/>
      <c r="AK54" s="2"/>
      <c r="AL54" s="2"/>
      <c r="AM54" s="2"/>
      <c r="AN54" s="2"/>
      <c r="AO54" s="2"/>
      <c r="AP54" s="2"/>
      <c r="AQ54" s="2"/>
      <c r="AR54" s="2"/>
      <c r="AS54" s="2"/>
      <c r="AT54" s="2"/>
      <c r="AU54" s="2"/>
      <c r="AV54" s="2"/>
      <c r="AW54" s="2"/>
      <c r="AX54" s="2"/>
      <c r="AY54" s="2"/>
      <c r="AZ54" s="2"/>
      <c r="BA54" s="2"/>
    </row>
    <row r="55" spans="1:55" ht="15" customHeight="1" x14ac:dyDescent="0.15">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114"/>
      <c r="AA55" s="257" t="s">
        <v>101</v>
      </c>
      <c r="AB55" s="257"/>
      <c r="AC55" s="257"/>
      <c r="AD55" s="257"/>
      <c r="AE55" s="257"/>
      <c r="AF55" s="257"/>
      <c r="AG55" s="257"/>
      <c r="AH55" s="257"/>
      <c r="AJ55" s="90"/>
      <c r="AK55" s="2"/>
      <c r="AL55" s="2"/>
      <c r="AM55" s="2"/>
      <c r="AN55" s="2"/>
      <c r="AO55" s="2"/>
      <c r="AP55" s="2"/>
      <c r="AQ55" s="2"/>
      <c r="AR55" s="2"/>
      <c r="AS55" s="2"/>
      <c r="AT55" s="2"/>
      <c r="AU55" s="2"/>
      <c r="AV55" s="2"/>
      <c r="AW55" s="2"/>
      <c r="AX55" s="2"/>
      <c r="AY55" s="2"/>
      <c r="AZ55" s="2"/>
      <c r="BA55" s="2"/>
    </row>
    <row r="56" spans="1:55" ht="20.100000000000001" customHeight="1" x14ac:dyDescent="0.15">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114"/>
      <c r="AB56" s="88"/>
      <c r="AC56" s="88"/>
      <c r="AD56" s="88"/>
      <c r="AE56" s="88"/>
      <c r="AF56" s="88"/>
      <c r="AG56" s="88"/>
      <c r="AH56" s="88"/>
      <c r="AI56" s="88"/>
      <c r="AJ56" s="2"/>
      <c r="AK56" s="2"/>
      <c r="AL56" s="2"/>
      <c r="AM56" s="2"/>
      <c r="AN56" s="2"/>
      <c r="AO56" s="2"/>
      <c r="AP56" s="2"/>
      <c r="AQ56" s="2"/>
      <c r="AR56" s="2"/>
      <c r="AS56" s="2"/>
      <c r="AT56" s="2"/>
      <c r="AU56" s="2"/>
      <c r="AV56" s="2"/>
      <c r="AW56" s="2"/>
      <c r="AX56" s="2"/>
      <c r="AY56" s="2"/>
      <c r="AZ56" s="2"/>
      <c r="BA56" s="2"/>
    </row>
    <row r="57" spans="1:55" ht="10.5" customHeight="1" x14ac:dyDescent="0.15">
      <c r="A57" s="40"/>
      <c r="B57" s="41"/>
      <c r="C57" s="41"/>
      <c r="D57" s="41"/>
      <c r="E57" s="41"/>
      <c r="F57" s="41"/>
      <c r="G57" s="41"/>
      <c r="H57" s="41"/>
      <c r="I57" s="41"/>
      <c r="J57" s="41"/>
      <c r="K57" s="41"/>
      <c r="L57" s="41"/>
      <c r="M57" s="41"/>
      <c r="N57" s="41"/>
      <c r="O57" s="41"/>
      <c r="P57" s="41"/>
      <c r="Q57" s="41"/>
      <c r="R57" s="41"/>
      <c r="S57" s="41"/>
      <c r="T57" s="41"/>
      <c r="U57" s="41"/>
      <c r="V57" s="41"/>
      <c r="W57" s="41"/>
      <c r="X57" s="41"/>
      <c r="Y57" s="41"/>
      <c r="Z57" s="40"/>
      <c r="AA57" s="42"/>
      <c r="AB57" s="42"/>
      <c r="AC57" s="42"/>
      <c r="AD57" s="42"/>
      <c r="AE57" s="42"/>
      <c r="AF57" s="42"/>
      <c r="AG57" s="42"/>
      <c r="AH57" s="42"/>
      <c r="AI57" s="42"/>
      <c r="AJ57" s="40"/>
      <c r="AK57" s="2"/>
      <c r="AL57" s="2"/>
      <c r="AM57" s="2"/>
      <c r="AN57" s="2"/>
      <c r="AO57" s="2"/>
      <c r="AP57" s="2"/>
      <c r="AQ57" s="2"/>
      <c r="AR57" s="2"/>
      <c r="AS57" s="2"/>
      <c r="AT57" s="2"/>
      <c r="AU57" s="2"/>
      <c r="AV57" s="2"/>
      <c r="AW57" s="2"/>
      <c r="AX57" s="2"/>
      <c r="AY57" s="2"/>
      <c r="AZ57" s="2"/>
      <c r="BA57" s="2"/>
    </row>
    <row r="58" spans="1:55" x14ac:dyDescent="0.1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343" t="s">
        <v>41</v>
      </c>
      <c r="AF58" s="344"/>
      <c r="AG58" s="344"/>
      <c r="AH58" s="345"/>
      <c r="AI58" s="45"/>
      <c r="AJ58" s="43"/>
    </row>
    <row r="59" spans="1:55" ht="9" customHeight="1" thickBot="1" x14ac:dyDescent="0.2">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4"/>
      <c r="AF59" s="45"/>
      <c r="AG59" s="45"/>
      <c r="AH59" s="45"/>
      <c r="AI59" s="45"/>
      <c r="AJ59" s="43"/>
    </row>
    <row r="60" spans="1:55" ht="13.5" customHeight="1" x14ac:dyDescent="0.15">
      <c r="A60" s="40"/>
      <c r="B60" s="348">
        <f>B4</f>
        <v>2026</v>
      </c>
      <c r="C60" s="349"/>
      <c r="D60" s="346" t="s">
        <v>0</v>
      </c>
      <c r="E60" s="346"/>
      <c r="F60" s="394" t="str">
        <f>F4</f>
        <v>※ご加入する保険の種類をご選択ください※</v>
      </c>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98"/>
      <c r="AJ60" s="43"/>
    </row>
    <row r="61" spans="1:55" ht="13.5" customHeight="1" thickBot="1" x14ac:dyDescent="0.2">
      <c r="A61" s="40"/>
      <c r="B61" s="350"/>
      <c r="C61" s="351"/>
      <c r="D61" s="346"/>
      <c r="E61" s="346"/>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98"/>
      <c r="AJ61" s="43"/>
    </row>
    <row r="62" spans="1:55" ht="6.75" customHeight="1" x14ac:dyDescent="0.15">
      <c r="A62" s="40"/>
      <c r="B62" s="40"/>
      <c r="C62" s="40"/>
      <c r="D62" s="40"/>
      <c r="E62" s="40"/>
      <c r="F62" s="40"/>
      <c r="G62" s="40"/>
      <c r="H62" s="40"/>
      <c r="I62" s="40"/>
      <c r="J62" s="40"/>
      <c r="K62" s="40"/>
      <c r="L62" s="40"/>
      <c r="M62" s="40"/>
      <c r="N62" s="40"/>
      <c r="O62" s="46"/>
      <c r="P62" s="46"/>
      <c r="Q62" s="46"/>
      <c r="R62" s="46"/>
      <c r="S62" s="46"/>
      <c r="T62" s="46"/>
      <c r="U62" s="46"/>
      <c r="V62" s="46"/>
      <c r="W62" s="46"/>
      <c r="X62" s="40"/>
      <c r="Y62" s="40"/>
      <c r="Z62" s="40"/>
      <c r="AA62" s="40"/>
      <c r="AB62" s="40"/>
      <c r="AC62" s="40"/>
      <c r="AD62" s="40"/>
      <c r="AE62" s="40"/>
      <c r="AF62" s="40"/>
      <c r="AG62" s="40"/>
      <c r="AH62" s="40"/>
      <c r="AI62" s="40"/>
      <c r="AJ62" s="43"/>
    </row>
    <row r="63" spans="1:55" ht="18.75" customHeight="1" x14ac:dyDescent="0.15">
      <c r="A63" s="40"/>
      <c r="B63" s="193" t="s">
        <v>1</v>
      </c>
      <c r="C63" s="193"/>
      <c r="D63" s="193"/>
      <c r="E63" s="193"/>
      <c r="F63" s="193"/>
      <c r="G63" s="193"/>
      <c r="H63" s="193"/>
      <c r="I63" s="193"/>
      <c r="J63" s="193"/>
      <c r="K63" s="193"/>
      <c r="L63" s="193"/>
      <c r="M63" s="193"/>
      <c r="N63" s="193"/>
      <c r="O63" s="193"/>
      <c r="P63" s="193"/>
      <c r="Q63" s="193"/>
      <c r="R63" s="193"/>
      <c r="S63" s="193"/>
      <c r="T63" s="193"/>
      <c r="U63" s="40"/>
      <c r="V63" s="40"/>
      <c r="W63" s="40"/>
      <c r="X63" s="40"/>
      <c r="Y63" s="40"/>
      <c r="Z63" s="40"/>
      <c r="AA63" s="40"/>
      <c r="AB63" s="40"/>
      <c r="AC63" s="40"/>
      <c r="AD63" s="40"/>
      <c r="AE63" s="40"/>
      <c r="AF63" s="40"/>
      <c r="AG63" s="40"/>
      <c r="AH63" s="40"/>
      <c r="AI63" s="40"/>
      <c r="AJ63" s="43"/>
    </row>
    <row r="64" spans="1:55" ht="6.75" customHeight="1" x14ac:dyDescent="0.15">
      <c r="A64" s="40"/>
      <c r="B64" s="47"/>
      <c r="C64" s="48"/>
      <c r="D64" s="40"/>
      <c r="E64" s="40"/>
      <c r="F64" s="49"/>
      <c r="G64" s="49"/>
      <c r="H64" s="50"/>
      <c r="I64" s="50"/>
      <c r="J64" s="50"/>
      <c r="K64" s="50"/>
      <c r="L64" s="50"/>
      <c r="M64" s="50"/>
      <c r="N64" s="50"/>
      <c r="O64" s="49"/>
      <c r="P64" s="40"/>
      <c r="Q64" s="40"/>
      <c r="R64" s="40"/>
      <c r="S64" s="40"/>
      <c r="T64" s="40"/>
      <c r="U64" s="40"/>
      <c r="V64" s="40"/>
      <c r="W64" s="40"/>
      <c r="X64" s="40"/>
      <c r="Y64" s="40"/>
      <c r="Z64" s="40"/>
      <c r="AA64" s="40"/>
      <c r="AB64" s="40"/>
      <c r="AC64" s="40"/>
      <c r="AD64" s="40"/>
      <c r="AE64" s="40"/>
      <c r="AF64" s="40"/>
      <c r="AG64" s="40"/>
      <c r="AH64" s="40"/>
      <c r="AI64" s="40"/>
      <c r="AJ64" s="43"/>
    </row>
    <row r="65" spans="1:55" ht="15" customHeight="1" thickBot="1" x14ac:dyDescent="0.2">
      <c r="A65" s="40"/>
      <c r="B65" s="74" t="s">
        <v>2</v>
      </c>
      <c r="C65" s="40"/>
      <c r="D65" s="40"/>
      <c r="E65" s="40"/>
      <c r="F65" s="40"/>
      <c r="G65" s="40"/>
      <c r="H65" s="133" t="str">
        <f>H9</f>
        <v>※2026年度より以下「申込印兼『ご加入に際して』確認印」欄にご捺印が必要ですのでご注意ください。</v>
      </c>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3"/>
    </row>
    <row r="66" spans="1:55" ht="9" customHeight="1" x14ac:dyDescent="0.15">
      <c r="A66" s="40"/>
      <c r="B66" s="386">
        <f>$B$10</f>
        <v>0</v>
      </c>
      <c r="C66" s="368">
        <f>$C$10</f>
        <v>0</v>
      </c>
      <c r="D66" s="368">
        <f>$D$10</f>
        <v>0</v>
      </c>
      <c r="E66" s="368">
        <f>$E$10</f>
        <v>0</v>
      </c>
      <c r="F66" s="189">
        <f>$F$10</f>
        <v>0</v>
      </c>
      <c r="G66" s="75"/>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3"/>
    </row>
    <row r="67" spans="1:55" ht="17.25" customHeight="1" thickBot="1" x14ac:dyDescent="0.2">
      <c r="A67" s="40"/>
      <c r="B67" s="387"/>
      <c r="C67" s="369"/>
      <c r="D67" s="369"/>
      <c r="E67" s="369"/>
      <c r="F67" s="190"/>
      <c r="G67" s="191" t="s">
        <v>15</v>
      </c>
      <c r="H67" s="192"/>
      <c r="I67" s="192"/>
      <c r="J67" s="192"/>
      <c r="K67" s="192"/>
      <c r="L67" s="192"/>
      <c r="M67" s="192"/>
      <c r="N67" s="192"/>
      <c r="O67" s="192"/>
      <c r="P67" s="192"/>
      <c r="Q67" s="40"/>
      <c r="R67" s="40"/>
      <c r="S67" s="40"/>
      <c r="T67" s="40"/>
      <c r="U67" s="40"/>
      <c r="V67" s="40"/>
      <c r="W67" s="40"/>
      <c r="X67" s="40" t="s">
        <v>24</v>
      </c>
      <c r="Y67" s="40"/>
      <c r="Z67" s="40"/>
      <c r="AA67" s="40"/>
      <c r="AB67" s="51">
        <v>20</v>
      </c>
      <c r="AC67" s="126">
        <f>$AC$11</f>
        <v>0</v>
      </c>
      <c r="AD67" s="124" t="s">
        <v>3</v>
      </c>
      <c r="AE67" s="126">
        <f>$AE$11</f>
        <v>0</v>
      </c>
      <c r="AF67" s="124" t="s">
        <v>4</v>
      </c>
      <c r="AG67" s="126">
        <f>$AG$11</f>
        <v>0</v>
      </c>
      <c r="AH67" s="124" t="s">
        <v>5</v>
      </c>
      <c r="AI67" s="40"/>
      <c r="AJ67" s="43"/>
    </row>
    <row r="68" spans="1:55" ht="9.9499999999999993" customHeight="1" thickBot="1" x14ac:dyDescent="0.2">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3"/>
    </row>
    <row r="69" spans="1:55" s="25" customFormat="1" ht="20.25" customHeight="1" x14ac:dyDescent="0.15">
      <c r="A69" s="43"/>
      <c r="B69" s="52" t="s">
        <v>6</v>
      </c>
      <c r="C69" s="53"/>
      <c r="D69" s="54" t="s">
        <v>7</v>
      </c>
      <c r="E69" s="352">
        <f>$E$13</f>
        <v>0</v>
      </c>
      <c r="F69" s="353"/>
      <c r="G69" s="353"/>
      <c r="H69" s="55" t="s">
        <v>14</v>
      </c>
      <c r="I69" s="352">
        <f>$I$13</f>
        <v>0</v>
      </c>
      <c r="J69" s="353"/>
      <c r="K69" s="353"/>
      <c r="L69" s="54"/>
      <c r="M69" s="54"/>
      <c r="N69" s="54"/>
      <c r="O69" s="54"/>
      <c r="P69" s="54"/>
      <c r="Q69" s="54"/>
      <c r="R69" s="54"/>
      <c r="S69" s="54"/>
      <c r="T69" s="54"/>
      <c r="U69" s="54"/>
      <c r="V69" s="56" t="s">
        <v>8</v>
      </c>
      <c r="W69" s="54"/>
      <c r="X69" s="54"/>
      <c r="Y69" s="352">
        <f>$Y$13</f>
        <v>0</v>
      </c>
      <c r="Z69" s="353"/>
      <c r="AA69" s="57" t="s">
        <v>9</v>
      </c>
      <c r="AB69" s="352">
        <f>$AB$13</f>
        <v>0</v>
      </c>
      <c r="AC69" s="353"/>
      <c r="AD69" s="57" t="s">
        <v>9</v>
      </c>
      <c r="AE69" s="352">
        <f>$AE$13</f>
        <v>0</v>
      </c>
      <c r="AF69" s="353"/>
      <c r="AG69" s="353"/>
      <c r="AH69" s="58"/>
      <c r="AI69" s="40"/>
      <c r="AJ69" s="43"/>
      <c r="AZ69" s="26"/>
      <c r="BA69" s="26"/>
      <c r="BC69" s="2"/>
    </row>
    <row r="70" spans="1:55" s="25" customFormat="1" ht="20.25" customHeight="1" x14ac:dyDescent="0.15">
      <c r="A70" s="43"/>
      <c r="B70" s="59"/>
      <c r="C70" s="194">
        <f>$C$14</f>
        <v>0</v>
      </c>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60"/>
      <c r="AI70" s="40"/>
      <c r="AJ70" s="43"/>
      <c r="AZ70" s="26"/>
      <c r="BA70" s="26"/>
      <c r="BC70" s="2"/>
    </row>
    <row r="71" spans="1:55" s="25" customFormat="1" ht="20.25" customHeight="1" x14ac:dyDescent="0.15">
      <c r="A71" s="43"/>
      <c r="B71" s="59"/>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22"/>
      <c r="AI71" s="77"/>
      <c r="AJ71" s="43"/>
      <c r="AZ71" s="26"/>
      <c r="BA71" s="26"/>
      <c r="BC71" s="2"/>
    </row>
    <row r="72" spans="1:55" s="25" customFormat="1" ht="20.25" customHeight="1" x14ac:dyDescent="0.15">
      <c r="A72" s="43"/>
      <c r="B72" s="245" t="str">
        <f>B16</f>
        <v>学校名（加入者）☆</v>
      </c>
      <c r="C72" s="246"/>
      <c r="D72" s="246"/>
      <c r="E72" s="246"/>
      <c r="F72" s="246"/>
      <c r="G72" s="247" t="s">
        <v>89</v>
      </c>
      <c r="H72" s="247"/>
      <c r="I72" s="247"/>
      <c r="J72" s="247"/>
      <c r="K72" s="247"/>
      <c r="L72" s="247"/>
      <c r="M72" s="247"/>
      <c r="N72" s="247"/>
      <c r="O72" s="247"/>
      <c r="P72" s="247"/>
      <c r="Q72" s="247"/>
      <c r="R72" s="247"/>
      <c r="S72" s="247"/>
      <c r="T72" s="247"/>
      <c r="U72" s="247"/>
      <c r="V72" s="247"/>
      <c r="W72" s="247"/>
      <c r="X72" s="247"/>
      <c r="Y72" s="248"/>
      <c r="Z72" s="249" t="s">
        <v>98</v>
      </c>
      <c r="AA72" s="250"/>
      <c r="AB72" s="250"/>
      <c r="AC72" s="250"/>
      <c r="AD72" s="250"/>
      <c r="AE72" s="250"/>
      <c r="AF72" s="250"/>
      <c r="AG72" s="250"/>
      <c r="AH72" s="251"/>
      <c r="AI72" s="75"/>
      <c r="AJ72" s="43"/>
      <c r="AZ72" s="26"/>
      <c r="BA72" s="26"/>
      <c r="BC72" s="2"/>
    </row>
    <row r="73" spans="1:55" s="25" customFormat="1" ht="13.5" customHeight="1" x14ac:dyDescent="0.15">
      <c r="A73" s="43"/>
      <c r="B73" s="59"/>
      <c r="C73" s="347">
        <f>$C$17</f>
        <v>0</v>
      </c>
      <c r="D73" s="347"/>
      <c r="E73" s="347"/>
      <c r="F73" s="347"/>
      <c r="G73" s="347"/>
      <c r="H73" s="347"/>
      <c r="I73" s="347"/>
      <c r="J73" s="347"/>
      <c r="K73" s="347"/>
      <c r="L73" s="347"/>
      <c r="M73" s="347"/>
      <c r="N73" s="347"/>
      <c r="O73" s="347"/>
      <c r="P73" s="347"/>
      <c r="Q73" s="347"/>
      <c r="R73" s="347"/>
      <c r="S73" s="347"/>
      <c r="T73" s="347"/>
      <c r="U73" s="347"/>
      <c r="V73" s="347"/>
      <c r="W73" s="347"/>
      <c r="X73" s="347"/>
      <c r="Y73" s="347"/>
      <c r="Z73" s="142"/>
      <c r="AA73" s="143"/>
      <c r="AB73" s="141"/>
      <c r="AC73" s="141"/>
      <c r="AD73" s="141"/>
      <c r="AE73" s="141"/>
      <c r="AF73" s="141"/>
      <c r="AG73" s="141"/>
      <c r="AH73" s="144"/>
      <c r="AI73" s="75"/>
      <c r="AJ73" s="43"/>
      <c r="AZ73" s="26"/>
      <c r="BA73" s="26"/>
      <c r="BC73" s="2"/>
    </row>
    <row r="74" spans="1:55" s="25" customFormat="1" ht="27" customHeight="1" x14ac:dyDescent="0.15">
      <c r="A74" s="43"/>
      <c r="B74" s="59"/>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145"/>
      <c r="AA74" s="146"/>
      <c r="AB74" s="244"/>
      <c r="AC74" s="244"/>
      <c r="AD74" s="244"/>
      <c r="AE74" s="244"/>
      <c r="AF74" s="244"/>
      <c r="AG74" s="244"/>
      <c r="AH74" s="147"/>
      <c r="AI74" s="75"/>
      <c r="AJ74" s="43"/>
      <c r="AZ74" s="26"/>
      <c r="BA74" s="26"/>
      <c r="BC74" s="2"/>
    </row>
    <row r="75" spans="1:55" s="25" customFormat="1" ht="21.95" customHeight="1" x14ac:dyDescent="0.15">
      <c r="A75" s="43"/>
      <c r="B75" s="163" t="s">
        <v>83</v>
      </c>
      <c r="C75" s="164"/>
      <c r="D75" s="164"/>
      <c r="E75" s="165"/>
      <c r="F75" s="326">
        <f>$F$19</f>
        <v>0</v>
      </c>
      <c r="G75" s="326"/>
      <c r="H75" s="326"/>
      <c r="I75" s="326"/>
      <c r="J75" s="326"/>
      <c r="K75" s="326"/>
      <c r="L75" s="326"/>
      <c r="M75" s="326"/>
      <c r="N75" s="326"/>
      <c r="O75" s="326"/>
      <c r="P75" s="326"/>
      <c r="Q75" s="327"/>
      <c r="R75" s="295" t="s">
        <v>99</v>
      </c>
      <c r="S75" s="296"/>
      <c r="T75" s="296"/>
      <c r="U75" s="297"/>
      <c r="V75" s="304" t="s">
        <v>100</v>
      </c>
      <c r="W75" s="305"/>
      <c r="X75" s="425">
        <f>X19</f>
        <v>0</v>
      </c>
      <c r="Y75" s="426"/>
      <c r="Z75" s="426"/>
      <c r="AA75" s="426"/>
      <c r="AB75" s="426"/>
      <c r="AC75" s="426"/>
      <c r="AD75" s="426"/>
      <c r="AE75" s="426"/>
      <c r="AF75" s="426"/>
      <c r="AG75" s="426"/>
      <c r="AH75" s="136"/>
      <c r="AI75" s="81"/>
      <c r="AJ75" s="43"/>
      <c r="AZ75" s="26"/>
      <c r="BA75" s="26"/>
      <c r="BC75" s="2"/>
    </row>
    <row r="76" spans="1:55" s="25" customFormat="1" ht="20.25" customHeight="1" x14ac:dyDescent="0.15">
      <c r="A76" s="43"/>
      <c r="B76" s="166"/>
      <c r="C76" s="167"/>
      <c r="D76" s="167"/>
      <c r="E76" s="168"/>
      <c r="F76" s="328"/>
      <c r="G76" s="328"/>
      <c r="H76" s="328"/>
      <c r="I76" s="328"/>
      <c r="J76" s="328"/>
      <c r="K76" s="328"/>
      <c r="L76" s="328"/>
      <c r="M76" s="328"/>
      <c r="N76" s="328"/>
      <c r="O76" s="328"/>
      <c r="P76" s="328"/>
      <c r="Q76" s="329"/>
      <c r="R76" s="298"/>
      <c r="S76" s="299"/>
      <c r="T76" s="299"/>
      <c r="U76" s="300"/>
      <c r="V76" s="304" t="s">
        <v>10</v>
      </c>
      <c r="W76" s="305"/>
      <c r="X76" s="391">
        <f>X20</f>
        <v>0</v>
      </c>
      <c r="Y76" s="392"/>
      <c r="Z76" s="392"/>
      <c r="AA76" s="139" t="s">
        <v>9</v>
      </c>
      <c r="AB76" s="393">
        <f>AB20</f>
        <v>0</v>
      </c>
      <c r="AC76" s="392"/>
      <c r="AD76" s="392"/>
      <c r="AE76" s="139" t="s">
        <v>9</v>
      </c>
      <c r="AF76" s="393">
        <f>AF20</f>
        <v>0</v>
      </c>
      <c r="AG76" s="392"/>
      <c r="AH76" s="137"/>
      <c r="AI76" s="81"/>
      <c r="AJ76" s="43"/>
      <c r="AZ76" s="26"/>
      <c r="BA76" s="26"/>
      <c r="BC76" s="2"/>
    </row>
    <row r="77" spans="1:55" s="25" customFormat="1" ht="20.25" customHeight="1" thickBot="1" x14ac:dyDescent="0.2">
      <c r="A77" s="43"/>
      <c r="B77" s="169"/>
      <c r="C77" s="170"/>
      <c r="D77" s="170"/>
      <c r="E77" s="171"/>
      <c r="F77" s="330"/>
      <c r="G77" s="330"/>
      <c r="H77" s="330"/>
      <c r="I77" s="330"/>
      <c r="J77" s="330"/>
      <c r="K77" s="330"/>
      <c r="L77" s="330"/>
      <c r="M77" s="330"/>
      <c r="N77" s="330"/>
      <c r="O77" s="330"/>
      <c r="P77" s="330"/>
      <c r="Q77" s="331"/>
      <c r="R77" s="301"/>
      <c r="S77" s="302"/>
      <c r="T77" s="302"/>
      <c r="U77" s="303"/>
      <c r="V77" s="306" t="s">
        <v>11</v>
      </c>
      <c r="W77" s="307"/>
      <c r="X77" s="278">
        <f>X21</f>
        <v>0</v>
      </c>
      <c r="Y77" s="279"/>
      <c r="Z77" s="279"/>
      <c r="AA77" s="140" t="s">
        <v>9</v>
      </c>
      <c r="AB77" s="354">
        <f>AB21</f>
        <v>0</v>
      </c>
      <c r="AC77" s="279"/>
      <c r="AD77" s="279"/>
      <c r="AE77" s="140" t="s">
        <v>9</v>
      </c>
      <c r="AF77" s="354">
        <f>AF21</f>
        <v>0</v>
      </c>
      <c r="AG77" s="279"/>
      <c r="AH77" s="138"/>
      <c r="AI77" s="40"/>
      <c r="AJ77" s="43"/>
      <c r="AZ77" s="26"/>
      <c r="BA77" s="26"/>
      <c r="BC77" s="2"/>
    </row>
    <row r="78" spans="1:55" s="25" customFormat="1" ht="22.5" customHeight="1" x14ac:dyDescent="0.15">
      <c r="A78" s="43"/>
      <c r="B78" s="288" t="str">
        <f>B22</f>
        <v xml:space="preserve"> </v>
      </c>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71"/>
      <c r="AJ78" s="43"/>
      <c r="AZ78" s="26"/>
      <c r="BA78" s="26"/>
      <c r="BC78" s="2"/>
    </row>
    <row r="79" spans="1:55" s="25" customFormat="1" ht="15.95" customHeight="1" x14ac:dyDescent="0.15">
      <c r="B79" s="152" t="s">
        <v>28</v>
      </c>
      <c r="C79" s="152"/>
      <c r="D79" s="152"/>
      <c r="E79" s="152"/>
      <c r="F79" s="152"/>
      <c r="G79" s="152"/>
      <c r="H79" s="152"/>
      <c r="I79" s="152"/>
      <c r="J79" s="40"/>
      <c r="K79" s="40"/>
      <c r="L79" s="40"/>
      <c r="M79" s="40"/>
      <c r="N79" s="40"/>
      <c r="O79" s="40"/>
      <c r="P79" s="40"/>
      <c r="Q79" s="40"/>
      <c r="R79" s="153"/>
      <c r="S79" s="153"/>
      <c r="T79" s="153"/>
      <c r="U79" s="40"/>
      <c r="V79" s="40"/>
      <c r="W79" s="40"/>
      <c r="X79" s="40"/>
      <c r="Y79" s="40"/>
      <c r="Z79" s="40"/>
      <c r="AA79" s="40"/>
      <c r="AB79" s="40"/>
      <c r="AC79" s="40"/>
      <c r="AD79" s="40"/>
      <c r="AE79" s="40"/>
      <c r="AF79" s="40"/>
      <c r="AG79" s="40"/>
      <c r="AH79" s="40"/>
      <c r="AI79" s="40"/>
      <c r="AZ79" s="26"/>
      <c r="BA79" s="26"/>
      <c r="BC79" s="2"/>
    </row>
    <row r="80" spans="1:55" s="25" customFormat="1" ht="12.95" customHeight="1" x14ac:dyDescent="0.15">
      <c r="B80" s="178" t="str">
        <f>B24</f>
        <v>※冒頭でご加入する保険の種類をご選択ください※</v>
      </c>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Z80" s="26"/>
      <c r="BA80" s="26"/>
      <c r="BC80" s="2"/>
    </row>
    <row r="81" spans="1:55" s="25" customFormat="1" ht="15" customHeight="1" x14ac:dyDescent="0.15">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Z81" s="26"/>
      <c r="BA81" s="26"/>
      <c r="BC81" s="2"/>
    </row>
    <row r="82" spans="1:55" s="25" customFormat="1" ht="15" customHeight="1" thickBot="1" x14ac:dyDescent="0.2">
      <c r="B82" s="150" t="s">
        <v>58</v>
      </c>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80" t="str">
        <f>AB26</f>
        <v>※冒頭でご加入する保険の種類をご選択ください※</v>
      </c>
      <c r="AC82" s="180"/>
      <c r="AD82" s="180"/>
      <c r="AE82" s="180"/>
      <c r="AF82" s="180"/>
      <c r="AG82" s="180"/>
      <c r="AH82" s="180"/>
      <c r="AI82" s="180"/>
      <c r="AJ82" s="180"/>
      <c r="AZ82" s="26"/>
      <c r="BA82" s="26"/>
      <c r="BC82" s="2"/>
    </row>
    <row r="83" spans="1:55" s="25" customFormat="1" ht="15" customHeight="1" x14ac:dyDescent="0.15">
      <c r="B83" s="276" t="str">
        <f>B27</f>
        <v>※冒頭でご加入する保険の種類をご選択ください※</v>
      </c>
      <c r="C83" s="276"/>
      <c r="D83" s="276"/>
      <c r="E83" s="276"/>
      <c r="F83" s="276"/>
      <c r="G83" s="276"/>
      <c r="H83" s="276"/>
      <c r="I83" s="276"/>
      <c r="J83" s="276"/>
      <c r="K83" s="276"/>
      <c r="L83" s="276"/>
      <c r="M83" s="276"/>
      <c r="N83" s="276"/>
      <c r="O83" s="276"/>
      <c r="P83" s="276"/>
      <c r="Q83" s="276"/>
      <c r="R83" s="276"/>
      <c r="S83" s="276"/>
      <c r="T83" s="276"/>
      <c r="U83" s="276"/>
      <c r="V83" s="276"/>
      <c r="W83" s="276"/>
      <c r="X83" s="276"/>
      <c r="Y83" s="276"/>
      <c r="Z83" s="276"/>
      <c r="AA83" s="276"/>
      <c r="AB83" s="277"/>
      <c r="AC83" s="370">
        <f>AC27</f>
        <v>0</v>
      </c>
      <c r="AD83" s="371"/>
      <c r="AE83" s="371"/>
      <c r="AF83" s="372"/>
      <c r="AZ83" s="26"/>
      <c r="BA83" s="26"/>
      <c r="BC83" s="2"/>
    </row>
    <row r="84" spans="1:55" s="25" customFormat="1" ht="19.350000000000001" customHeight="1" x14ac:dyDescent="0.15">
      <c r="B84" s="276"/>
      <c r="C84" s="276"/>
      <c r="D84" s="276"/>
      <c r="E84" s="276"/>
      <c r="F84" s="276"/>
      <c r="G84" s="276"/>
      <c r="H84" s="276"/>
      <c r="I84" s="276"/>
      <c r="J84" s="276"/>
      <c r="K84" s="276"/>
      <c r="L84" s="276"/>
      <c r="M84" s="276"/>
      <c r="N84" s="276"/>
      <c r="O84" s="276"/>
      <c r="P84" s="276"/>
      <c r="Q84" s="276"/>
      <c r="R84" s="276"/>
      <c r="S84" s="276"/>
      <c r="T84" s="276"/>
      <c r="U84" s="276"/>
      <c r="V84" s="276"/>
      <c r="W84" s="276"/>
      <c r="X84" s="276"/>
      <c r="Y84" s="276"/>
      <c r="Z84" s="276"/>
      <c r="AA84" s="276"/>
      <c r="AB84" s="277"/>
      <c r="AC84" s="373"/>
      <c r="AD84" s="374"/>
      <c r="AE84" s="374"/>
      <c r="AF84" s="375"/>
      <c r="AZ84" s="26"/>
      <c r="BA84" s="26"/>
      <c r="BC84" s="2"/>
    </row>
    <row r="85" spans="1:55" s="25" customFormat="1" ht="26.1" customHeight="1" thickBot="1" x14ac:dyDescent="0.2">
      <c r="A85" s="2"/>
      <c r="B85" s="276"/>
      <c r="C85" s="276"/>
      <c r="D85" s="276"/>
      <c r="E85" s="276"/>
      <c r="F85" s="276"/>
      <c r="G85" s="276"/>
      <c r="H85" s="276"/>
      <c r="I85" s="276"/>
      <c r="J85" s="276"/>
      <c r="K85" s="276"/>
      <c r="L85" s="276"/>
      <c r="M85" s="276"/>
      <c r="N85" s="276"/>
      <c r="O85" s="276"/>
      <c r="P85" s="276"/>
      <c r="Q85" s="276"/>
      <c r="R85" s="276"/>
      <c r="S85" s="276"/>
      <c r="T85" s="276"/>
      <c r="U85" s="276"/>
      <c r="V85" s="276"/>
      <c r="W85" s="276"/>
      <c r="X85" s="276"/>
      <c r="Y85" s="276"/>
      <c r="Z85" s="276"/>
      <c r="AA85" s="276"/>
      <c r="AB85" s="277"/>
      <c r="AC85" s="376"/>
      <c r="AD85" s="377"/>
      <c r="AE85" s="377"/>
      <c r="AF85" s="378"/>
      <c r="AG85" s="2"/>
      <c r="AH85" s="2"/>
      <c r="AI85" s="2"/>
      <c r="AJ85" s="2"/>
      <c r="AZ85" s="26"/>
      <c r="BA85" s="26"/>
      <c r="BC85" s="2"/>
    </row>
    <row r="86" spans="1:55" s="25" customFormat="1" ht="21.95" customHeight="1" x14ac:dyDescent="0.15">
      <c r="A86" s="43"/>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91"/>
      <c r="AB86" s="91"/>
      <c r="AC86" s="197" t="s">
        <v>59</v>
      </c>
      <c r="AD86" s="197"/>
      <c r="AE86" s="197"/>
      <c r="AF86" s="197"/>
      <c r="AG86" s="197"/>
      <c r="AH86" s="197"/>
      <c r="AI86" s="87"/>
      <c r="AZ86" s="26"/>
      <c r="BA86" s="26"/>
      <c r="BC86" s="2"/>
    </row>
    <row r="87" spans="1:55" s="25" customFormat="1" ht="12.2" customHeight="1" thickBot="1" x14ac:dyDescent="0.2">
      <c r="A87" s="43"/>
      <c r="B87" s="61"/>
      <c r="C87" s="62"/>
      <c r="D87" s="62"/>
      <c r="E87" s="62"/>
      <c r="F87" s="62"/>
      <c r="G87" s="62"/>
      <c r="H87" s="62"/>
      <c r="I87" s="62"/>
      <c r="J87" s="62"/>
      <c r="K87" s="62"/>
      <c r="L87" s="62"/>
      <c r="M87" s="62"/>
      <c r="N87" s="62"/>
      <c r="O87" s="62"/>
      <c r="P87" s="62"/>
      <c r="Q87" s="62"/>
      <c r="R87" s="62"/>
      <c r="S87" s="62"/>
      <c r="T87" s="62"/>
      <c r="U87" s="62"/>
      <c r="V87" s="62"/>
      <c r="W87" s="62"/>
      <c r="X87" s="62"/>
      <c r="Y87" s="62"/>
      <c r="Z87" s="196" t="s">
        <v>84</v>
      </c>
      <c r="AA87" s="196"/>
      <c r="AB87" s="196"/>
      <c r="AC87" s="196"/>
      <c r="AD87" s="196"/>
      <c r="AE87" s="196"/>
      <c r="AF87" s="196"/>
      <c r="AG87" s="196"/>
      <c r="AH87" s="196"/>
      <c r="AI87" s="196"/>
      <c r="AZ87" s="26"/>
      <c r="BA87" s="26"/>
      <c r="BC87" s="2"/>
    </row>
    <row r="88" spans="1:55" s="25" customFormat="1" ht="15.95" customHeight="1" x14ac:dyDescent="0.15">
      <c r="B88" s="198" t="s">
        <v>37</v>
      </c>
      <c r="C88" s="198"/>
      <c r="D88" s="198"/>
      <c r="E88" s="198"/>
      <c r="F88" s="199"/>
      <c r="G88" s="289">
        <f>G32</f>
        <v>0</v>
      </c>
      <c r="H88" s="290"/>
      <c r="I88" s="290"/>
      <c r="J88" s="290"/>
      <c r="K88" s="290"/>
      <c r="L88" s="290"/>
      <c r="M88" s="290"/>
      <c r="N88" s="290"/>
      <c r="O88" s="290"/>
      <c r="P88" s="291"/>
      <c r="Q88" s="355" t="s">
        <v>86</v>
      </c>
      <c r="R88" s="356"/>
      <c r="S88" s="359">
        <f>S32</f>
        <v>46477</v>
      </c>
      <c r="T88" s="359"/>
      <c r="U88" s="359"/>
      <c r="V88" s="359"/>
      <c r="W88" s="359"/>
      <c r="X88" s="359"/>
      <c r="Y88" s="359"/>
      <c r="Z88" s="356" t="s">
        <v>87</v>
      </c>
      <c r="AA88" s="356"/>
      <c r="AB88" s="99"/>
      <c r="AC88" s="282">
        <f>AC32</f>
        <v>0</v>
      </c>
      <c r="AD88" s="283"/>
      <c r="AE88" s="283"/>
      <c r="AF88" s="283"/>
      <c r="AG88" s="283"/>
      <c r="AH88" s="284"/>
      <c r="AI88" s="43"/>
      <c r="AJ88" s="43"/>
      <c r="AW88" s="26"/>
      <c r="AX88" s="26"/>
      <c r="AY88" s="26"/>
      <c r="AZ88" s="26"/>
      <c r="BA88" s="26"/>
      <c r="BC88" s="2"/>
    </row>
    <row r="89" spans="1:55" s="25" customFormat="1" ht="15.95" customHeight="1" thickBot="1" x14ac:dyDescent="0.2">
      <c r="A89" s="99"/>
      <c r="B89" s="198"/>
      <c r="C89" s="198"/>
      <c r="D89" s="198"/>
      <c r="E89" s="198"/>
      <c r="F89" s="199"/>
      <c r="G89" s="292"/>
      <c r="H89" s="293"/>
      <c r="I89" s="293"/>
      <c r="J89" s="293"/>
      <c r="K89" s="293"/>
      <c r="L89" s="293"/>
      <c r="M89" s="293"/>
      <c r="N89" s="293"/>
      <c r="O89" s="293"/>
      <c r="P89" s="294"/>
      <c r="Q89" s="357"/>
      <c r="R89" s="358"/>
      <c r="S89" s="360"/>
      <c r="T89" s="360"/>
      <c r="U89" s="360"/>
      <c r="V89" s="360"/>
      <c r="W89" s="360"/>
      <c r="X89" s="360"/>
      <c r="Y89" s="360"/>
      <c r="Z89" s="358"/>
      <c r="AA89" s="358"/>
      <c r="AB89" s="99"/>
      <c r="AC89" s="285"/>
      <c r="AD89" s="286"/>
      <c r="AE89" s="286"/>
      <c r="AF89" s="286"/>
      <c r="AG89" s="286"/>
      <c r="AH89" s="287"/>
      <c r="AI89" s="43"/>
      <c r="AJ89" s="43"/>
      <c r="AW89" s="26"/>
      <c r="AX89" s="26"/>
      <c r="AY89" s="26"/>
      <c r="AZ89" s="26"/>
      <c r="BA89" s="26"/>
      <c r="BC89" s="2"/>
    </row>
    <row r="90" spans="1:55" s="25" customFormat="1" ht="15.95" customHeight="1" x14ac:dyDescent="0.2">
      <c r="A90" s="99"/>
      <c r="B90" s="127"/>
      <c r="C90" s="130" t="s">
        <v>94</v>
      </c>
      <c r="D90" s="127"/>
      <c r="E90" s="127"/>
      <c r="F90" s="127"/>
      <c r="G90" s="148"/>
      <c r="H90" s="148"/>
      <c r="I90" s="148"/>
      <c r="J90" s="148"/>
      <c r="K90" s="148"/>
      <c r="L90" s="148"/>
      <c r="M90" s="148"/>
      <c r="N90" s="148"/>
      <c r="O90" s="148"/>
      <c r="P90" s="148"/>
      <c r="Q90" s="128"/>
      <c r="R90" s="128"/>
      <c r="S90" s="129"/>
      <c r="T90" s="129"/>
      <c r="U90" s="129"/>
      <c r="V90" s="129"/>
      <c r="W90" s="129"/>
      <c r="X90" s="129"/>
      <c r="Y90" s="129"/>
      <c r="Z90" s="128"/>
      <c r="AA90" s="128"/>
      <c r="AB90" s="99"/>
      <c r="AC90" s="128"/>
      <c r="AD90" s="128"/>
      <c r="AE90" s="128"/>
      <c r="AF90" s="128"/>
      <c r="AG90" s="128"/>
      <c r="AH90" s="128"/>
      <c r="AW90" s="26"/>
      <c r="AX90" s="26"/>
      <c r="AY90" s="26"/>
      <c r="AZ90" s="26"/>
      <c r="BA90" s="26"/>
      <c r="BB90" s="2"/>
      <c r="BC90" s="2"/>
    </row>
    <row r="91" spans="1:55" ht="25.5" customHeight="1" x14ac:dyDescent="0.15">
      <c r="A91" s="40"/>
      <c r="B91" s="63"/>
      <c r="C91" s="40"/>
      <c r="D91" s="40"/>
      <c r="E91" s="40"/>
      <c r="F91" s="342" t="str">
        <f>F35</f>
        <v xml:space="preserve"> </v>
      </c>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64"/>
      <c r="AJ91" s="40"/>
      <c r="AK91" s="2"/>
      <c r="AL91" s="2"/>
      <c r="AM91" s="2"/>
      <c r="AN91" s="2"/>
      <c r="AO91" s="2"/>
      <c r="AP91" s="2"/>
      <c r="AQ91" s="2"/>
      <c r="AR91" s="2"/>
      <c r="AS91" s="2"/>
      <c r="AT91" s="2"/>
      <c r="AU91" s="2"/>
      <c r="AV91" s="2"/>
      <c r="AW91" s="2"/>
      <c r="AX91" s="2"/>
      <c r="AY91" s="2"/>
      <c r="AZ91" s="2"/>
      <c r="BA91" s="2"/>
    </row>
    <row r="92" spans="1:55" s="25" customFormat="1" ht="15.95" customHeight="1" x14ac:dyDescent="0.15">
      <c r="A92" s="43"/>
      <c r="B92" s="40"/>
      <c r="C92" s="40"/>
      <c r="D92" s="40"/>
      <c r="E92" s="40"/>
      <c r="F92" s="342"/>
      <c r="G92" s="342"/>
      <c r="H92" s="342"/>
      <c r="I92" s="342"/>
      <c r="J92" s="342"/>
      <c r="K92" s="342"/>
      <c r="L92" s="342"/>
      <c r="M92" s="342"/>
      <c r="N92" s="342"/>
      <c r="O92" s="342"/>
      <c r="P92" s="342"/>
      <c r="Q92" s="342"/>
      <c r="R92" s="342"/>
      <c r="S92" s="342"/>
      <c r="T92" s="342"/>
      <c r="U92" s="342"/>
      <c r="V92" s="342"/>
      <c r="W92" s="342"/>
      <c r="X92" s="342"/>
      <c r="Y92" s="342"/>
      <c r="Z92" s="342"/>
      <c r="AA92" s="342"/>
      <c r="AB92" s="342"/>
      <c r="AC92" s="342"/>
      <c r="AD92" s="342"/>
      <c r="AE92" s="342"/>
      <c r="AF92" s="342"/>
      <c r="AG92" s="342"/>
      <c r="AH92" s="342"/>
      <c r="AI92" s="40"/>
      <c r="AJ92" s="43"/>
      <c r="AZ92" s="26"/>
      <c r="BA92" s="26"/>
      <c r="BC92" s="2"/>
    </row>
    <row r="93" spans="1:55" s="95" customFormat="1" ht="15.95" customHeight="1" thickBot="1" x14ac:dyDescent="0.2">
      <c r="A93" s="92"/>
      <c r="B93" s="200" t="s">
        <v>33</v>
      </c>
      <c r="C93" s="200"/>
      <c r="D93" s="200"/>
      <c r="E93" s="200"/>
      <c r="F93" s="200"/>
      <c r="G93" s="200"/>
      <c r="H93" s="200"/>
      <c r="I93" s="200"/>
      <c r="J93" s="93"/>
      <c r="K93" s="93"/>
      <c r="L93" s="93"/>
      <c r="M93" s="93"/>
      <c r="N93" s="93"/>
      <c r="O93" s="93"/>
      <c r="P93" s="93"/>
      <c r="Q93" s="93"/>
      <c r="R93" s="93"/>
      <c r="S93" s="93"/>
      <c r="T93" s="93"/>
      <c r="U93" s="93"/>
      <c r="V93" s="93"/>
      <c r="W93" s="93"/>
      <c r="X93" s="93"/>
      <c r="Y93" s="201" t="s">
        <v>34</v>
      </c>
      <c r="Z93" s="201"/>
      <c r="AA93" s="201"/>
      <c r="AB93" s="201"/>
      <c r="AC93" s="201"/>
      <c r="AD93" s="201"/>
      <c r="AE93" s="201"/>
      <c r="AF93" s="201"/>
      <c r="AG93" s="93"/>
      <c r="AH93" s="93"/>
      <c r="AI93" s="93"/>
      <c r="AJ93" s="92"/>
      <c r="AZ93" s="96"/>
      <c r="BA93" s="96"/>
      <c r="BC93" s="94"/>
    </row>
    <row r="94" spans="1:55" s="25" customFormat="1" ht="15.95" customHeight="1" x14ac:dyDescent="0.15">
      <c r="A94" s="43"/>
      <c r="B94" s="73"/>
      <c r="C94" s="73"/>
      <c r="D94" s="267">
        <f>$D$38</f>
        <v>0</v>
      </c>
      <c r="E94" s="268"/>
      <c r="F94" s="268"/>
      <c r="G94" s="268"/>
      <c r="H94" s="268"/>
      <c r="I94" s="269"/>
      <c r="J94" s="40"/>
      <c r="K94" s="40"/>
      <c r="L94" s="40"/>
      <c r="M94" s="40"/>
      <c r="N94" s="40"/>
      <c r="O94" s="211" t="str">
        <f>O38</f>
        <v xml:space="preserve"> </v>
      </c>
      <c r="P94" s="212"/>
      <c r="Q94" s="212"/>
      <c r="R94" s="213"/>
      <c r="S94" s="40"/>
      <c r="T94" s="40"/>
      <c r="U94" s="40"/>
      <c r="V94" s="40"/>
      <c r="W94" s="40"/>
      <c r="X94" s="40"/>
      <c r="Y94" s="258" t="str">
        <f>Y38</f>
        <v/>
      </c>
      <c r="Z94" s="259"/>
      <c r="AA94" s="259"/>
      <c r="AB94" s="259"/>
      <c r="AC94" s="259"/>
      <c r="AD94" s="259"/>
      <c r="AE94" s="259"/>
      <c r="AF94" s="260"/>
      <c r="AG94" s="40"/>
      <c r="AH94" s="40"/>
      <c r="AI94" s="40"/>
      <c r="AJ94" s="43"/>
      <c r="AZ94" s="26"/>
      <c r="BA94" s="26"/>
      <c r="BC94" s="2"/>
    </row>
    <row r="95" spans="1:55" s="25" customFormat="1" ht="15.95" customHeight="1" x14ac:dyDescent="0.15">
      <c r="A95" s="43"/>
      <c r="B95" s="73"/>
      <c r="C95" s="73"/>
      <c r="D95" s="270"/>
      <c r="E95" s="271"/>
      <c r="F95" s="271"/>
      <c r="G95" s="271"/>
      <c r="H95" s="271"/>
      <c r="I95" s="272"/>
      <c r="J95" s="40"/>
      <c r="K95" s="40"/>
      <c r="L95" s="280" t="s">
        <v>16</v>
      </c>
      <c r="M95" s="280"/>
      <c r="N95" s="65"/>
      <c r="O95" s="214"/>
      <c r="P95" s="215"/>
      <c r="Q95" s="215"/>
      <c r="R95" s="216"/>
      <c r="S95" s="281" t="s">
        <v>27</v>
      </c>
      <c r="T95" s="281"/>
      <c r="U95" s="66"/>
      <c r="V95" s="280" t="s">
        <v>17</v>
      </c>
      <c r="W95" s="280"/>
      <c r="X95" s="40"/>
      <c r="Y95" s="261"/>
      <c r="Z95" s="262"/>
      <c r="AA95" s="262"/>
      <c r="AB95" s="262"/>
      <c r="AC95" s="262"/>
      <c r="AD95" s="262"/>
      <c r="AE95" s="262"/>
      <c r="AF95" s="263"/>
      <c r="AG95" s="40"/>
      <c r="AH95" s="40"/>
      <c r="AI95" s="40"/>
      <c r="AJ95" s="43"/>
      <c r="AZ95" s="26"/>
      <c r="BA95" s="26"/>
      <c r="BC95" s="2"/>
    </row>
    <row r="96" spans="1:55" s="25" customFormat="1" ht="15.95" customHeight="1" thickBot="1" x14ac:dyDescent="0.2">
      <c r="A96" s="43"/>
      <c r="B96" s="73"/>
      <c r="C96" s="73"/>
      <c r="D96" s="273"/>
      <c r="E96" s="274"/>
      <c r="F96" s="274"/>
      <c r="G96" s="274"/>
      <c r="H96" s="274"/>
      <c r="I96" s="275"/>
      <c r="J96" s="40"/>
      <c r="K96" s="40"/>
      <c r="L96" s="280"/>
      <c r="M96" s="280"/>
      <c r="N96" s="65"/>
      <c r="O96" s="217"/>
      <c r="P96" s="218"/>
      <c r="Q96" s="218"/>
      <c r="R96" s="219"/>
      <c r="S96" s="281"/>
      <c r="T96" s="281"/>
      <c r="U96" s="66"/>
      <c r="V96" s="280"/>
      <c r="W96" s="280"/>
      <c r="X96" s="40"/>
      <c r="Y96" s="264"/>
      <c r="Z96" s="265"/>
      <c r="AA96" s="265"/>
      <c r="AB96" s="265"/>
      <c r="AC96" s="265"/>
      <c r="AD96" s="265"/>
      <c r="AE96" s="265"/>
      <c r="AF96" s="266"/>
      <c r="AG96" s="40"/>
      <c r="AH96" s="40"/>
      <c r="AI96" s="40"/>
      <c r="AJ96" s="43"/>
      <c r="AZ96" s="26"/>
      <c r="BA96" s="26"/>
      <c r="BC96" s="2"/>
    </row>
    <row r="97" spans="1:55" ht="9" customHeight="1" x14ac:dyDescent="0.15">
      <c r="A97" s="40"/>
      <c r="B97" s="62"/>
      <c r="C97" s="69"/>
      <c r="D97" s="69"/>
      <c r="E97" s="69"/>
      <c r="F97" s="69"/>
      <c r="G97" s="69"/>
      <c r="H97" s="69"/>
      <c r="I97" s="69"/>
      <c r="J97" s="67"/>
      <c r="K97" s="67"/>
      <c r="L97" s="67"/>
      <c r="M97" s="67"/>
      <c r="N97" s="67"/>
      <c r="O97" s="67"/>
      <c r="P97" s="67"/>
      <c r="Q97" s="67"/>
      <c r="R97" s="67"/>
      <c r="S97" s="67"/>
      <c r="T97" s="67"/>
      <c r="U97" s="67"/>
      <c r="V97" s="67"/>
      <c r="W97" s="64"/>
      <c r="X97" s="64"/>
      <c r="Y97" s="64"/>
      <c r="Z97" s="64"/>
      <c r="AA97" s="68"/>
      <c r="AB97" s="64"/>
      <c r="AC97" s="64"/>
      <c r="AD97" s="40"/>
      <c r="AE97" s="40"/>
      <c r="AF97" s="40"/>
      <c r="AG97" s="40"/>
      <c r="AH97" s="40"/>
      <c r="AI97" s="40"/>
      <c r="AJ97" s="40"/>
      <c r="AK97" s="2"/>
      <c r="AL97" s="2"/>
      <c r="AM97" s="2"/>
      <c r="AN97" s="2"/>
      <c r="AO97" s="2"/>
      <c r="AP97" s="2"/>
      <c r="AQ97" s="2"/>
      <c r="AR97" s="2"/>
      <c r="AS97" s="2"/>
      <c r="AT97" s="2"/>
      <c r="AU97" s="2"/>
      <c r="AV97" s="2"/>
      <c r="AW97" s="2"/>
      <c r="AX97" s="2"/>
      <c r="AY97" s="2"/>
      <c r="AZ97" s="2"/>
      <c r="BA97" s="2"/>
    </row>
    <row r="98" spans="1:55" s="25" customFormat="1" ht="9.9499999999999993" customHeight="1" thickBot="1" x14ac:dyDescent="0.2">
      <c r="A98" s="43"/>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3"/>
      <c r="AZ98" s="26"/>
      <c r="BA98" s="26"/>
      <c r="BC98" s="2"/>
    </row>
    <row r="99" spans="1:55" s="25" customFormat="1" ht="20.25" customHeight="1" x14ac:dyDescent="0.15">
      <c r="A99" s="43"/>
      <c r="B99" s="319" t="s">
        <v>18</v>
      </c>
      <c r="C99" s="320"/>
      <c r="D99" s="320"/>
      <c r="E99" s="320"/>
      <c r="F99" s="321"/>
      <c r="G99" s="322" t="s">
        <v>19</v>
      </c>
      <c r="H99" s="322"/>
      <c r="I99" s="322"/>
      <c r="J99" s="322"/>
      <c r="K99" s="322"/>
      <c r="L99" s="322"/>
      <c r="M99" s="323"/>
      <c r="N99" s="324" t="s">
        <v>20</v>
      </c>
      <c r="O99" s="324"/>
      <c r="P99" s="324"/>
      <c r="Q99" s="324"/>
      <c r="R99" s="324"/>
      <c r="S99" s="324"/>
      <c r="T99" s="324"/>
      <c r="U99" s="324"/>
      <c r="V99" s="324"/>
      <c r="W99" s="324"/>
      <c r="X99" s="324"/>
      <c r="Y99" s="324"/>
      <c r="Z99" s="324"/>
      <c r="AA99" s="324"/>
      <c r="AB99" s="324"/>
      <c r="AC99" s="324"/>
      <c r="AD99" s="324"/>
      <c r="AE99" s="324"/>
      <c r="AF99" s="324"/>
      <c r="AG99" s="324"/>
      <c r="AH99" s="325"/>
      <c r="AI99" s="82"/>
      <c r="AJ99" s="43"/>
      <c r="AZ99" s="26"/>
      <c r="BA99" s="26"/>
      <c r="BC99" s="2"/>
    </row>
    <row r="100" spans="1:55" s="25" customFormat="1" ht="20.25" customHeight="1" thickBot="1" x14ac:dyDescent="0.2">
      <c r="A100" s="43"/>
      <c r="B100" s="379" t="s">
        <v>21</v>
      </c>
      <c r="C100" s="380"/>
      <c r="D100" s="380"/>
      <c r="E100" s="380"/>
      <c r="F100" s="381"/>
      <c r="G100" s="382" t="s">
        <v>22</v>
      </c>
      <c r="H100" s="382"/>
      <c r="I100" s="382"/>
      <c r="J100" s="382"/>
      <c r="K100" s="382"/>
      <c r="L100" s="382"/>
      <c r="M100" s="383"/>
      <c r="N100" s="384" t="s">
        <v>23</v>
      </c>
      <c r="O100" s="384"/>
      <c r="P100" s="384"/>
      <c r="Q100" s="384"/>
      <c r="R100" s="384"/>
      <c r="S100" s="384"/>
      <c r="T100" s="384"/>
      <c r="U100" s="384"/>
      <c r="V100" s="384"/>
      <c r="W100" s="384"/>
      <c r="X100" s="384"/>
      <c r="Y100" s="384"/>
      <c r="Z100" s="384"/>
      <c r="AA100" s="384"/>
      <c r="AB100" s="384"/>
      <c r="AC100" s="384"/>
      <c r="AD100" s="384"/>
      <c r="AE100" s="384"/>
      <c r="AF100" s="384"/>
      <c r="AG100" s="384"/>
      <c r="AH100" s="385"/>
      <c r="AI100" s="83"/>
      <c r="AJ100" s="43"/>
      <c r="AZ100" s="26"/>
      <c r="BA100" s="26"/>
      <c r="BC100" s="2"/>
    </row>
    <row r="101" spans="1:55" s="25" customFormat="1" ht="15.2" customHeight="1" x14ac:dyDescent="0.15">
      <c r="A101" s="43"/>
      <c r="B101" s="119" t="s">
        <v>46</v>
      </c>
      <c r="C101" s="109"/>
      <c r="D101" s="109"/>
      <c r="E101" s="109"/>
      <c r="F101" s="109"/>
      <c r="G101" s="109"/>
      <c r="H101" s="109"/>
      <c r="I101" s="109"/>
      <c r="J101" s="109"/>
      <c r="K101" s="109"/>
      <c r="L101" s="109"/>
      <c r="M101" s="109"/>
      <c r="N101" s="15"/>
      <c r="O101" s="15"/>
      <c r="P101" s="15"/>
      <c r="Q101" s="15"/>
      <c r="R101" s="15"/>
      <c r="S101" s="15"/>
      <c r="T101" s="107"/>
      <c r="U101" s="110"/>
      <c r="V101" s="111"/>
      <c r="W101" s="111"/>
      <c r="X101" s="111"/>
      <c r="Y101" s="111"/>
      <c r="Z101" s="111"/>
      <c r="AA101" s="111"/>
      <c r="AB101" s="111"/>
      <c r="AC101" s="111"/>
      <c r="AD101" s="111"/>
      <c r="AE101" s="111"/>
      <c r="AF101" s="108"/>
      <c r="AG101" s="107"/>
      <c r="AH101" s="107"/>
      <c r="AI101" s="84"/>
      <c r="AJ101" s="43"/>
      <c r="AZ101" s="26"/>
      <c r="BA101" s="26"/>
      <c r="BC101" s="2"/>
    </row>
    <row r="102" spans="1:55" s="25" customFormat="1" ht="2.25" customHeight="1" x14ac:dyDescent="0.15">
      <c r="A102" s="43"/>
      <c r="B102" s="70"/>
      <c r="C102" s="70"/>
      <c r="D102" s="70"/>
      <c r="E102" s="70"/>
      <c r="F102" s="70"/>
      <c r="G102" s="70"/>
      <c r="H102" s="70"/>
      <c r="I102" s="70"/>
      <c r="J102" s="42"/>
      <c r="K102" s="42"/>
      <c r="L102" s="42"/>
      <c r="M102" s="42"/>
      <c r="N102" s="42"/>
      <c r="O102" s="42"/>
      <c r="P102" s="42"/>
      <c r="Q102" s="42"/>
      <c r="R102" s="42"/>
      <c r="S102" s="42"/>
      <c r="T102" s="42"/>
      <c r="U102" s="42"/>
      <c r="V102" s="42"/>
      <c r="W102" s="42"/>
      <c r="X102" s="42"/>
      <c r="Y102" s="42"/>
      <c r="Z102" s="42"/>
      <c r="AA102" s="45"/>
      <c r="AB102" s="45"/>
      <c r="AC102" s="45"/>
      <c r="AD102" s="45"/>
      <c r="AE102" s="45"/>
      <c r="AF102" s="45"/>
      <c r="AG102" s="45"/>
      <c r="AH102" s="45"/>
      <c r="AI102" s="45"/>
      <c r="AJ102" s="43"/>
      <c r="AZ102" s="26"/>
      <c r="BA102" s="26"/>
      <c r="BC102" s="2"/>
    </row>
    <row r="103" spans="1:55" s="25" customFormat="1" ht="23.45" customHeight="1" x14ac:dyDescent="0.15">
      <c r="A103" s="43"/>
      <c r="B103" s="70"/>
      <c r="C103" s="318">
        <f>C47</f>
        <v>0</v>
      </c>
      <c r="D103" s="318"/>
      <c r="E103" s="318"/>
      <c r="F103" s="318"/>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45"/>
      <c r="AI103" s="45"/>
      <c r="AJ103" s="43"/>
      <c r="AZ103" s="26"/>
      <c r="BA103" s="26"/>
      <c r="BC103" s="2"/>
    </row>
    <row r="104" spans="1:55" s="25" customFormat="1" ht="23.45" customHeight="1" x14ac:dyDescent="0.15">
      <c r="A104" s="43"/>
      <c r="B104" s="70"/>
      <c r="C104" s="318"/>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45"/>
      <c r="AI104" s="45"/>
      <c r="AJ104" s="43"/>
      <c r="AZ104" s="26"/>
      <c r="BA104" s="26"/>
      <c r="BC104" s="2"/>
    </row>
    <row r="105" spans="1:55" ht="6" customHeight="1" x14ac:dyDescent="0.15">
      <c r="A105" s="43"/>
      <c r="B105" s="70"/>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45"/>
      <c r="AI105" s="45"/>
      <c r="AJ105" s="43"/>
      <c r="AK105" s="2"/>
      <c r="AL105" s="2"/>
      <c r="AM105" s="2"/>
      <c r="AN105" s="2"/>
      <c r="AO105" s="2"/>
      <c r="AP105" s="2"/>
      <c r="AQ105" s="2"/>
      <c r="AR105" s="2"/>
      <c r="AS105" s="2"/>
      <c r="AT105" s="2"/>
      <c r="AU105" s="2"/>
      <c r="AV105" s="2"/>
      <c r="AW105" s="2"/>
      <c r="AX105" s="2"/>
      <c r="AY105" s="2"/>
      <c r="AZ105" s="2"/>
      <c r="BA105" s="2"/>
    </row>
    <row r="106" spans="1:55" ht="13.5" customHeight="1" x14ac:dyDescent="0.15">
      <c r="B106" s="35"/>
      <c r="C106" s="89" t="s">
        <v>29</v>
      </c>
      <c r="E106" s="39"/>
      <c r="F106" s="39"/>
      <c r="G106" s="39"/>
      <c r="H106" s="39"/>
      <c r="I106" s="39"/>
      <c r="J106" s="39"/>
      <c r="K106" s="39"/>
      <c r="L106" s="39"/>
      <c r="M106" s="39"/>
      <c r="N106" s="39"/>
      <c r="O106" s="39"/>
      <c r="P106" s="39"/>
      <c r="Q106" s="39"/>
      <c r="R106" s="39"/>
      <c r="S106" s="39"/>
      <c r="T106" s="39"/>
      <c r="U106" s="39"/>
      <c r="V106" s="39"/>
      <c r="W106" s="39"/>
      <c r="X106" s="39"/>
      <c r="Y106" s="39"/>
      <c r="AA106" s="182" t="s">
        <v>31</v>
      </c>
      <c r="AB106" s="183"/>
      <c r="AC106" s="183"/>
      <c r="AD106" s="183"/>
      <c r="AE106" s="183"/>
      <c r="AF106" s="183"/>
      <c r="AG106" s="183"/>
      <c r="AH106" s="184"/>
      <c r="AJ106" s="2"/>
      <c r="AK106" s="2"/>
      <c r="AL106" s="2"/>
      <c r="AM106" s="2"/>
      <c r="AN106" s="2"/>
      <c r="AO106" s="2"/>
      <c r="AP106" s="2"/>
      <c r="AQ106" s="2"/>
      <c r="AR106" s="2"/>
      <c r="AS106" s="2"/>
      <c r="AT106" s="2"/>
      <c r="AU106" s="2"/>
      <c r="AV106" s="2"/>
      <c r="AW106" s="2"/>
      <c r="AX106" s="2"/>
      <c r="AY106" s="2"/>
      <c r="AZ106" s="2"/>
      <c r="BA106" s="2"/>
    </row>
    <row r="107" spans="1:55" ht="16.5" customHeight="1" x14ac:dyDescent="0.15">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AA107" s="182" t="s">
        <v>12</v>
      </c>
      <c r="AB107" s="183"/>
      <c r="AC107" s="183"/>
      <c r="AD107" s="184"/>
      <c r="AE107" s="182" t="s">
        <v>13</v>
      </c>
      <c r="AF107" s="183"/>
      <c r="AG107" s="183"/>
      <c r="AH107" s="184"/>
      <c r="AJ107" s="2"/>
      <c r="AK107" s="2"/>
      <c r="AL107" s="2"/>
      <c r="AM107" s="2"/>
      <c r="AN107" s="2"/>
      <c r="AO107" s="2"/>
      <c r="AP107" s="2"/>
      <c r="AQ107" s="2"/>
      <c r="AR107" s="2"/>
      <c r="AS107" s="2"/>
      <c r="AT107" s="2"/>
      <c r="AU107" s="2"/>
      <c r="AV107" s="2"/>
      <c r="AW107" s="2"/>
      <c r="AX107" s="2"/>
      <c r="AY107" s="2"/>
      <c r="AZ107" s="2"/>
      <c r="BA107" s="2"/>
    </row>
    <row r="108" spans="1:55" ht="20.100000000000001" customHeight="1" x14ac:dyDescent="0.15">
      <c r="B108" s="308"/>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c r="Z108" s="97"/>
      <c r="AA108" s="309"/>
      <c r="AB108" s="310"/>
      <c r="AC108" s="310"/>
      <c r="AD108" s="311"/>
      <c r="AE108" s="332"/>
      <c r="AF108" s="333"/>
      <c r="AG108" s="333"/>
      <c r="AH108" s="334"/>
      <c r="AJ108" s="2"/>
      <c r="AK108" s="2"/>
      <c r="AL108" s="2"/>
      <c r="AM108" s="2"/>
      <c r="AN108" s="2"/>
      <c r="AO108" s="2"/>
      <c r="AP108" s="2"/>
      <c r="AQ108" s="2"/>
      <c r="AR108" s="2"/>
      <c r="AS108" s="2"/>
      <c r="AT108" s="2"/>
      <c r="AU108" s="2"/>
      <c r="AV108" s="2"/>
      <c r="AW108" s="2"/>
      <c r="AX108" s="2"/>
      <c r="AY108" s="2"/>
      <c r="AZ108" s="2"/>
      <c r="BA108" s="2"/>
    </row>
    <row r="109" spans="1:55" ht="19.5" customHeight="1" x14ac:dyDescent="0.15">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97"/>
      <c r="AA109" s="312"/>
      <c r="AB109" s="313"/>
      <c r="AC109" s="313"/>
      <c r="AD109" s="314"/>
      <c r="AE109" s="335"/>
      <c r="AF109" s="336"/>
      <c r="AG109" s="336"/>
      <c r="AH109" s="337"/>
      <c r="AJ109" s="2"/>
      <c r="AK109" s="2"/>
      <c r="AL109" s="2"/>
      <c r="AM109" s="2"/>
      <c r="AN109" s="2"/>
      <c r="AO109" s="2"/>
      <c r="AP109" s="2"/>
      <c r="AQ109" s="2"/>
      <c r="AR109" s="2"/>
      <c r="AS109" s="2"/>
      <c r="AT109" s="2"/>
      <c r="AU109" s="2"/>
      <c r="AV109" s="2"/>
      <c r="AW109" s="2"/>
      <c r="AX109" s="2"/>
      <c r="AY109" s="2"/>
      <c r="AZ109" s="2"/>
      <c r="BA109" s="2"/>
    </row>
    <row r="110" spans="1:55" ht="20.100000000000001" customHeight="1" x14ac:dyDescent="0.15">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114"/>
      <c r="AA110" s="315"/>
      <c r="AB110" s="316"/>
      <c r="AC110" s="316"/>
      <c r="AD110" s="317"/>
      <c r="AE110" s="338"/>
      <c r="AF110" s="339"/>
      <c r="AG110" s="339"/>
      <c r="AH110" s="340"/>
      <c r="AJ110" s="2"/>
      <c r="AK110" s="2"/>
      <c r="AL110" s="2"/>
      <c r="AM110" s="2"/>
      <c r="AN110" s="2"/>
      <c r="AO110" s="2"/>
      <c r="AP110" s="2"/>
      <c r="AQ110" s="2"/>
      <c r="AR110" s="2"/>
      <c r="AS110" s="2"/>
      <c r="AT110" s="2"/>
      <c r="AU110" s="2"/>
      <c r="AV110" s="2"/>
      <c r="AW110" s="2"/>
      <c r="AX110" s="2"/>
      <c r="AY110" s="2"/>
      <c r="AZ110" s="2"/>
      <c r="BA110" s="2"/>
    </row>
    <row r="111" spans="1:55" ht="15" customHeight="1" x14ac:dyDescent="0.15">
      <c r="B111" s="308"/>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8"/>
      <c r="Z111" s="114"/>
      <c r="AA111" s="257" t="str">
        <f>AA55</f>
        <v>25T-001665　2025年12月作成</v>
      </c>
      <c r="AB111" s="257"/>
      <c r="AC111" s="257"/>
      <c r="AD111" s="257"/>
      <c r="AE111" s="257"/>
      <c r="AF111" s="257"/>
      <c r="AG111" s="257"/>
      <c r="AH111" s="257"/>
      <c r="AJ111" s="90"/>
      <c r="AK111" s="2"/>
      <c r="AL111" s="2"/>
      <c r="AM111" s="2"/>
      <c r="AN111" s="2"/>
      <c r="AO111" s="2"/>
      <c r="AP111" s="2"/>
      <c r="AQ111" s="2"/>
      <c r="AR111" s="2"/>
      <c r="AS111" s="2"/>
      <c r="AT111" s="2"/>
      <c r="AU111" s="2"/>
      <c r="AV111" s="2"/>
      <c r="AW111" s="2"/>
      <c r="AX111" s="2"/>
      <c r="AY111" s="2"/>
      <c r="AZ111" s="2"/>
      <c r="BA111" s="2"/>
    </row>
    <row r="112" spans="1:55" ht="20.100000000000001" customHeight="1" x14ac:dyDescent="0.15">
      <c r="B112" s="308"/>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114"/>
      <c r="AB112" s="88"/>
      <c r="AC112" s="88"/>
      <c r="AD112" s="88"/>
      <c r="AE112" s="88"/>
      <c r="AF112" s="88"/>
      <c r="AG112" s="88"/>
      <c r="AH112" s="88"/>
      <c r="AI112" s="88"/>
      <c r="AJ112" s="2"/>
      <c r="AK112" s="2"/>
      <c r="AL112" s="2"/>
      <c r="AM112" s="2"/>
      <c r="AN112" s="2"/>
      <c r="AO112" s="2"/>
      <c r="AP112" s="2"/>
      <c r="AQ112" s="2"/>
      <c r="AR112" s="2"/>
      <c r="AS112" s="2"/>
      <c r="AT112" s="2"/>
      <c r="AU112" s="2"/>
      <c r="AV112" s="2"/>
      <c r="AW112" s="2"/>
      <c r="AX112" s="2"/>
      <c r="AY112" s="2"/>
      <c r="AZ112" s="2"/>
      <c r="BA112" s="2"/>
    </row>
  </sheetData>
  <sheetProtection algorithmName="SHA-512" hashValue="tv1A4g0BI9FkeROofPxiVAn8mPNKMxJc83+n6HU8HnhF2hXkS3jQ0PhVUW7j90NdBghapaR6iPqNoI3gcrTFsA==" saltValue="to3tshRiOmQ1Uaxhmt+vhA==" spinCount="100000" sheet="1" formatCells="0" selectLockedCells="1"/>
  <mergeCells count="149">
    <mergeCell ref="X75:AG75"/>
    <mergeCell ref="V76:W76"/>
    <mergeCell ref="X76:Z76"/>
    <mergeCell ref="AB76:AD76"/>
    <mergeCell ref="AF76:AG76"/>
    <mergeCell ref="V77:W77"/>
    <mergeCell ref="F60:AH61"/>
    <mergeCell ref="X21:Z21"/>
    <mergeCell ref="G43:M43"/>
    <mergeCell ref="N43:AH43"/>
    <mergeCell ref="AC32:AH33"/>
    <mergeCell ref="G32:P33"/>
    <mergeCell ref="Q32:R33"/>
    <mergeCell ref="S32:Y33"/>
    <mergeCell ref="Z32:AA33"/>
    <mergeCell ref="AE52:AH54"/>
    <mergeCell ref="C47:AG48"/>
    <mergeCell ref="AB74:AG74"/>
    <mergeCell ref="B66:B67"/>
    <mergeCell ref="C66:C67"/>
    <mergeCell ref="B72:F72"/>
    <mergeCell ref="G72:Y72"/>
    <mergeCell ref="X20:Z20"/>
    <mergeCell ref="AB20:AD20"/>
    <mergeCell ref="AF20:AG20"/>
    <mergeCell ref="X19:AG19"/>
    <mergeCell ref="Z72:AH72"/>
    <mergeCell ref="AP33:BA35"/>
    <mergeCell ref="F35:AH36"/>
    <mergeCell ref="F91:AH92"/>
    <mergeCell ref="B88:F89"/>
    <mergeCell ref="R79:T79"/>
    <mergeCell ref="B80:AI81"/>
    <mergeCell ref="AE58:AH58"/>
    <mergeCell ref="D60:E61"/>
    <mergeCell ref="C73:Y74"/>
    <mergeCell ref="B60:C61"/>
    <mergeCell ref="E69:G69"/>
    <mergeCell ref="I69:K69"/>
    <mergeCell ref="Y69:Z69"/>
    <mergeCell ref="AB69:AC69"/>
    <mergeCell ref="AE69:AG69"/>
    <mergeCell ref="AF77:AG77"/>
    <mergeCell ref="AC86:AH86"/>
    <mergeCell ref="Q88:R89"/>
    <mergeCell ref="S88:Y89"/>
    <mergeCell ref="Z88:AA89"/>
    <mergeCell ref="G44:M44"/>
    <mergeCell ref="N44:AH44"/>
    <mergeCell ref="L39:M40"/>
    <mergeCell ref="B43:F43"/>
    <mergeCell ref="B107:Y112"/>
    <mergeCell ref="Y93:AF93"/>
    <mergeCell ref="C103:AG104"/>
    <mergeCell ref="V95:W96"/>
    <mergeCell ref="B99:F99"/>
    <mergeCell ref="G99:M99"/>
    <mergeCell ref="N99:AH99"/>
    <mergeCell ref="B75:E77"/>
    <mergeCell ref="F75:Q77"/>
    <mergeCell ref="AB82:AJ82"/>
    <mergeCell ref="Y94:AF96"/>
    <mergeCell ref="AA106:AH106"/>
    <mergeCell ref="AA107:AD107"/>
    <mergeCell ref="AE107:AH107"/>
    <mergeCell ref="AA111:AH111"/>
    <mergeCell ref="AA108:AD110"/>
    <mergeCell ref="AE108:AH110"/>
    <mergeCell ref="AB77:AD77"/>
    <mergeCell ref="AC83:AF85"/>
    <mergeCell ref="B100:F100"/>
    <mergeCell ref="G100:M100"/>
    <mergeCell ref="N100:AH100"/>
    <mergeCell ref="R75:U77"/>
    <mergeCell ref="V75:W75"/>
    <mergeCell ref="D94:I96"/>
    <mergeCell ref="O94:R96"/>
    <mergeCell ref="B83:AB85"/>
    <mergeCell ref="X77:Z77"/>
    <mergeCell ref="B79:I79"/>
    <mergeCell ref="B93:I93"/>
    <mergeCell ref="L95:M96"/>
    <mergeCell ref="S95:T96"/>
    <mergeCell ref="Z87:AI87"/>
    <mergeCell ref="AC88:AH89"/>
    <mergeCell ref="B78:AH78"/>
    <mergeCell ref="B82:AA82"/>
    <mergeCell ref="G88:P89"/>
    <mergeCell ref="E13:G13"/>
    <mergeCell ref="I13:K13"/>
    <mergeCell ref="Y13:Z13"/>
    <mergeCell ref="AB13:AC13"/>
    <mergeCell ref="C14:AG15"/>
    <mergeCell ref="AE13:AG13"/>
    <mergeCell ref="AB18:AG18"/>
    <mergeCell ref="B16:F16"/>
    <mergeCell ref="G16:Y16"/>
    <mergeCell ref="Z16:AH16"/>
    <mergeCell ref="C17:Y18"/>
    <mergeCell ref="AE2:AH2"/>
    <mergeCell ref="B4:C5"/>
    <mergeCell ref="D4:E5"/>
    <mergeCell ref="F4:AH5"/>
    <mergeCell ref="B7:T7"/>
    <mergeCell ref="B10:B11"/>
    <mergeCell ref="C10:C11"/>
    <mergeCell ref="D10:D11"/>
    <mergeCell ref="E10:E11"/>
    <mergeCell ref="F10:F11"/>
    <mergeCell ref="G11:P11"/>
    <mergeCell ref="AA50:AH50"/>
    <mergeCell ref="S39:T40"/>
    <mergeCell ref="V39:W40"/>
    <mergeCell ref="AA51:AD51"/>
    <mergeCell ref="B27:AB29"/>
    <mergeCell ref="F66:F67"/>
    <mergeCell ref="G67:P67"/>
    <mergeCell ref="B63:T63"/>
    <mergeCell ref="C70:AG71"/>
    <mergeCell ref="Z31:AI31"/>
    <mergeCell ref="AC30:AH30"/>
    <mergeCell ref="B32:F33"/>
    <mergeCell ref="B37:I37"/>
    <mergeCell ref="Y37:AF37"/>
    <mergeCell ref="D38:I40"/>
    <mergeCell ref="O38:R40"/>
    <mergeCell ref="B44:F44"/>
    <mergeCell ref="AA55:AH55"/>
    <mergeCell ref="Y38:AF40"/>
    <mergeCell ref="B51:Y56"/>
    <mergeCell ref="AE51:AH51"/>
    <mergeCell ref="AA52:AD54"/>
    <mergeCell ref="D66:D67"/>
    <mergeCell ref="E66:E67"/>
    <mergeCell ref="B22:AH22"/>
    <mergeCell ref="B26:AA26"/>
    <mergeCell ref="B23:I23"/>
    <mergeCell ref="R23:T23"/>
    <mergeCell ref="AC27:AF29"/>
    <mergeCell ref="B19:E21"/>
    <mergeCell ref="F19:Q21"/>
    <mergeCell ref="B24:AI25"/>
    <mergeCell ref="AB26:AJ26"/>
    <mergeCell ref="AF21:AG21"/>
    <mergeCell ref="AB21:AD21"/>
    <mergeCell ref="R19:U21"/>
    <mergeCell ref="V19:W19"/>
    <mergeCell ref="V20:W20"/>
    <mergeCell ref="V21:W21"/>
  </mergeCells>
  <phoneticPr fontId="2"/>
  <conditionalFormatting sqref="B10:B11">
    <cfRule type="expression" dxfId="50" priority="181">
      <formula>$B$10&lt;&gt;""</formula>
    </cfRule>
  </conditionalFormatting>
  <conditionalFormatting sqref="B27">
    <cfRule type="containsText" dxfId="49" priority="39" operator="containsText" text="※冒頭でご加入する保険の種類をご選択ください※">
      <formula>NOT(ISERROR(SEARCH("※冒頭でご加入する保険の種類をご選択ください※",B27)))</formula>
    </cfRule>
  </conditionalFormatting>
  <conditionalFormatting sqref="B66:B67">
    <cfRule type="expression" dxfId="48" priority="93">
      <formula>$B$10&lt;&gt;""</formula>
    </cfRule>
  </conditionalFormatting>
  <conditionalFormatting sqref="B83">
    <cfRule type="containsText" dxfId="47" priority="38" operator="containsText" text="※冒頭でご加入する保険の種類をご選択ください※">
      <formula>NOT(ISERROR(SEARCH("※冒頭でご加入する保険の種類をご選択ください※",B83)))</formula>
    </cfRule>
  </conditionalFormatting>
  <conditionalFormatting sqref="B38:C40">
    <cfRule type="expression" dxfId="46" priority="182">
      <formula>$B$38&lt;&gt;""</formula>
    </cfRule>
  </conditionalFormatting>
  <conditionalFormatting sqref="B95:C96">
    <cfRule type="expression" dxfId="45" priority="94">
      <formula>$B$38&lt;&gt;""</formula>
    </cfRule>
  </conditionalFormatting>
  <conditionalFormatting sqref="B94:D94">
    <cfRule type="expression" dxfId="44" priority="95">
      <formula>$B$38&lt;&gt;""</formula>
    </cfRule>
  </conditionalFormatting>
  <conditionalFormatting sqref="B24:AI25">
    <cfRule type="containsText" dxfId="43" priority="41" operator="containsText" text="※冒頭でご加入する保険の種類をご選択ください※">
      <formula>NOT(ISERROR(SEARCH("※冒頭でご加入する保険の種類をご選択ください※",B24)))</formula>
    </cfRule>
  </conditionalFormatting>
  <conditionalFormatting sqref="B80:AI81">
    <cfRule type="containsText" dxfId="42" priority="40" operator="containsText" text="※冒頭でご加入する保険の種類をご選択ください※">
      <formula>NOT(ISERROR(SEARCH("※冒頭でご加入する保険の種類をご選択ください※",B80)))</formula>
    </cfRule>
  </conditionalFormatting>
  <conditionalFormatting sqref="C10:C11">
    <cfRule type="expression" dxfId="41" priority="180">
      <formula>$C$10&lt;&gt;""</formula>
    </cfRule>
  </conditionalFormatting>
  <conditionalFormatting sqref="C14 C70:Y71">
    <cfRule type="expression" dxfId="40" priority="167">
      <formula>$C$14&lt;&gt;""</formula>
    </cfRule>
  </conditionalFormatting>
  <conditionalFormatting sqref="C66:D67">
    <cfRule type="expression" dxfId="39" priority="91">
      <formula>$C$10&lt;&gt;""</formula>
    </cfRule>
  </conditionalFormatting>
  <conditionalFormatting sqref="C17:Y18 C73:Y74">
    <cfRule type="expression" dxfId="38" priority="166">
      <formula>$C$17&lt;&gt;""</formula>
    </cfRule>
  </conditionalFormatting>
  <conditionalFormatting sqref="D10:D11">
    <cfRule type="expression" dxfId="37" priority="178">
      <formula>$D$10&lt;&gt;""</formula>
    </cfRule>
  </conditionalFormatting>
  <conditionalFormatting sqref="D66:D67">
    <cfRule type="expression" dxfId="36" priority="90">
      <formula>$D$10&lt;&gt;""</formula>
    </cfRule>
  </conditionalFormatting>
  <conditionalFormatting sqref="D38:I40">
    <cfRule type="containsBlanks" dxfId="35" priority="53">
      <formula>LEN(TRIM(D38))=0</formula>
    </cfRule>
  </conditionalFormatting>
  <conditionalFormatting sqref="E10:E11">
    <cfRule type="expression" dxfId="34" priority="177">
      <formula>$E$10&lt;&gt;""</formula>
    </cfRule>
  </conditionalFormatting>
  <conditionalFormatting sqref="E66:E67">
    <cfRule type="expression" dxfId="33" priority="89">
      <formula>$E$10&lt;&gt;""</formula>
    </cfRule>
  </conditionalFormatting>
  <conditionalFormatting sqref="E13:G13">
    <cfRule type="expression" dxfId="32" priority="172">
      <formula>$E$13&lt;&gt;""</formula>
    </cfRule>
  </conditionalFormatting>
  <conditionalFormatting sqref="E69:G69">
    <cfRule type="expression" dxfId="31" priority="84">
      <formula>$E$13&lt;&gt;""</formula>
    </cfRule>
  </conditionalFormatting>
  <conditionalFormatting sqref="F10:F11">
    <cfRule type="expression" dxfId="30" priority="176">
      <formula>$F$10&lt;&gt;""</formula>
    </cfRule>
  </conditionalFormatting>
  <conditionalFormatting sqref="F66:F67">
    <cfRule type="expression" dxfId="29" priority="88">
      <formula>$F$10&lt;&gt;""</formula>
    </cfRule>
  </conditionalFormatting>
  <conditionalFormatting sqref="F19:Q21">
    <cfRule type="containsBlanks" dxfId="28" priority="12">
      <formula>LEN(TRIM(F19))=0</formula>
    </cfRule>
  </conditionalFormatting>
  <conditionalFormatting sqref="F4:AH5">
    <cfRule type="containsText" dxfId="27" priority="51" operator="containsText" text="※ご加入する保険の種類をご選択ください※">
      <formula>NOT(ISERROR(SEARCH("※ご加入する保険の種類をご選択ください※",F4)))</formula>
    </cfRule>
  </conditionalFormatting>
  <conditionalFormatting sqref="G32">
    <cfRule type="containsBlanks" dxfId="25" priority="59">
      <formula>LEN(TRIM(G32))=0</formula>
    </cfRule>
  </conditionalFormatting>
  <conditionalFormatting sqref="I13:K13">
    <cfRule type="expression" dxfId="24" priority="171">
      <formula>$I$13&lt;&gt;""</formula>
    </cfRule>
  </conditionalFormatting>
  <conditionalFormatting sqref="I69:K69">
    <cfRule type="expression" dxfId="23" priority="83">
      <formula>$I$13&lt;&gt;""</formula>
    </cfRule>
  </conditionalFormatting>
  <conditionalFormatting sqref="X19 X20:Z21">
    <cfRule type="containsBlanks" dxfId="22" priority="29">
      <formula>LEN(TRIM(X19))=0</formula>
    </cfRule>
  </conditionalFormatting>
  <conditionalFormatting sqref="Y13:Z13">
    <cfRule type="expression" dxfId="21" priority="170">
      <formula>$Y$13&lt;&gt;""</formula>
    </cfRule>
  </conditionalFormatting>
  <conditionalFormatting sqref="Y69:Z69">
    <cfRule type="expression" dxfId="20" priority="82">
      <formula>$Y$13&lt;&gt;""</formula>
    </cfRule>
  </conditionalFormatting>
  <conditionalFormatting sqref="AB26">
    <cfRule type="containsText" dxfId="19" priority="32" operator="containsText" text="※冒頭でご加入する保険の種類をご選択ください※">
      <formula>NOT(ISERROR(SEARCH("※冒頭でご加入する保険の種類をご選択ください※",AB26)))</formula>
    </cfRule>
  </conditionalFormatting>
  <conditionalFormatting sqref="AB82">
    <cfRule type="containsText" dxfId="18" priority="31" operator="containsText" text="※冒頭でご加入する保険の種類をご選択ください※">
      <formula>NOT(ISERROR(SEARCH("※冒頭でご加入する保険の種類をご選択ください※",AB82)))</formula>
    </cfRule>
  </conditionalFormatting>
  <conditionalFormatting sqref="AB13:AC13">
    <cfRule type="expression" dxfId="17" priority="169">
      <formula>$AB$13&lt;&gt;""</formula>
    </cfRule>
  </conditionalFormatting>
  <conditionalFormatting sqref="AB69:AC69">
    <cfRule type="expression" dxfId="16" priority="81">
      <formula>$AB$13&lt;&gt;""</formula>
    </cfRule>
  </conditionalFormatting>
  <conditionalFormatting sqref="AB20:AD21">
    <cfRule type="containsBlanks" dxfId="15" priority="24">
      <formula>LEN(TRIM(AB20))=0</formula>
    </cfRule>
  </conditionalFormatting>
  <conditionalFormatting sqref="AB18:AG18">
    <cfRule type="cellIs" dxfId="14" priority="11" operator="notEqual">
      <formula>""</formula>
    </cfRule>
  </conditionalFormatting>
  <conditionalFormatting sqref="AB74:AG74">
    <cfRule type="cellIs" dxfId="13" priority="4" operator="notEqual">
      <formula>""</formula>
    </cfRule>
  </conditionalFormatting>
  <conditionalFormatting sqref="AC11">
    <cfRule type="expression" dxfId="12" priority="175">
      <formula>$AC$11&lt;&gt;""</formula>
    </cfRule>
  </conditionalFormatting>
  <conditionalFormatting sqref="AC67">
    <cfRule type="expression" dxfId="11" priority="87">
      <formula>$AC$11&lt;&gt;""</formula>
    </cfRule>
  </conditionalFormatting>
  <conditionalFormatting sqref="AC27:AF29">
    <cfRule type="containsBlanks" dxfId="10" priority="61">
      <formula>LEN(TRIM(AC27))=0</formula>
    </cfRule>
  </conditionalFormatting>
  <conditionalFormatting sqref="AC32:AH33">
    <cfRule type="expression" dxfId="9" priority="14">
      <formula>AND(F4="「Ⅱ　専修学校各種学校留学生補償保険学校集計報告書」",AC32="")</formula>
    </cfRule>
    <cfRule type="expression" dxfId="8" priority="37">
      <formula>NOT($F$4=$BC$2)</formula>
    </cfRule>
  </conditionalFormatting>
  <conditionalFormatting sqref="AC88:AH89">
    <cfRule type="expression" dxfId="7" priority="35">
      <formula>NOT($F$4=$BC$2)</formula>
    </cfRule>
  </conditionalFormatting>
  <conditionalFormatting sqref="AE11">
    <cfRule type="expression" dxfId="6" priority="174">
      <formula>$AE$11&lt;&gt;""</formula>
    </cfRule>
  </conditionalFormatting>
  <conditionalFormatting sqref="AE67">
    <cfRule type="expression" dxfId="5" priority="86">
      <formula>$AE$11&lt;&gt;""</formula>
    </cfRule>
  </conditionalFormatting>
  <conditionalFormatting sqref="AE13:AG13">
    <cfRule type="expression" dxfId="4" priority="168">
      <formula>$AE$13&lt;&gt;""</formula>
    </cfRule>
  </conditionalFormatting>
  <conditionalFormatting sqref="AE69:AG69">
    <cfRule type="expression" dxfId="3" priority="80">
      <formula>$AE$13&lt;&gt;""</formula>
    </cfRule>
  </conditionalFormatting>
  <conditionalFormatting sqref="AF20:AG21">
    <cfRule type="cellIs" dxfId="2" priority="10" operator="notEqual">
      <formula>""</formula>
    </cfRule>
  </conditionalFormatting>
  <conditionalFormatting sqref="AG11">
    <cfRule type="expression" dxfId="1" priority="173">
      <formula>$AG$11&lt;&gt;""</formula>
    </cfRule>
  </conditionalFormatting>
  <conditionalFormatting sqref="AG67">
    <cfRule type="expression" dxfId="0" priority="85">
      <formula>$AG$11&lt;&gt;""</formula>
    </cfRule>
  </conditionalFormatting>
  <dataValidations count="10">
    <dataValidation type="textLength" operator="equal" allowBlank="1" showInputMessage="1" showErrorMessage="1" sqref="I13:K13 HV13:HX13 RR13:RT13 ABN13:ABP13 ALJ13:ALL13 AVF13:AVH13 BFB13:BFD13 BOX13:BOZ13 BYT13:BYV13 CIP13:CIR13 CSL13:CSN13 DCH13:DCJ13 DMD13:DMF13 DVZ13:DWB13 EFV13:EFX13 EPR13:EPT13 EZN13:EZP13 FJJ13:FJL13 FTF13:FTH13 GDB13:GDD13 GMX13:GMZ13 GWT13:GWV13 HGP13:HGR13 HQL13:HQN13 IAH13:IAJ13 IKD13:IKF13 ITZ13:IUB13 JDV13:JDX13 JNR13:JNT13 JXN13:JXP13 KHJ13:KHL13 KRF13:KRH13 LBB13:LBD13 LKX13:LKZ13 LUT13:LUV13 MEP13:MER13 MOL13:MON13 MYH13:MYJ13 NID13:NIF13 NRZ13:NSB13 OBV13:OBX13 OLR13:OLT13 OVN13:OVP13 PFJ13:PFL13 PPF13:PPH13 PZB13:PZD13 QIX13:QIZ13 QST13:QSV13 RCP13:RCR13 RML13:RMN13 RWH13:RWJ13 SGD13:SGF13 SPZ13:SQB13 SZV13:SZX13 TJR13:TJT13 TTN13:TTP13 UDJ13:UDL13 UNF13:UNH13 UXB13:UXD13 VGX13:VGZ13 VQT13:VQV13 WAP13:WAR13 WKL13:WKN13 WUH13:WUJ13 I65380:K65380 HV65380:HX65380 RR65380:RT65380 ABN65380:ABP65380 ALJ65380:ALL65380 AVF65380:AVH65380 BFB65380:BFD65380 BOX65380:BOZ65380 BYT65380:BYV65380 CIP65380:CIR65380 CSL65380:CSN65380 DCH65380:DCJ65380 DMD65380:DMF65380 DVZ65380:DWB65380 EFV65380:EFX65380 EPR65380:EPT65380 EZN65380:EZP65380 FJJ65380:FJL65380 FTF65380:FTH65380 GDB65380:GDD65380 GMX65380:GMZ65380 GWT65380:GWV65380 HGP65380:HGR65380 HQL65380:HQN65380 IAH65380:IAJ65380 IKD65380:IKF65380 ITZ65380:IUB65380 JDV65380:JDX65380 JNR65380:JNT65380 JXN65380:JXP65380 KHJ65380:KHL65380 KRF65380:KRH65380 LBB65380:LBD65380 LKX65380:LKZ65380 LUT65380:LUV65380 MEP65380:MER65380 MOL65380:MON65380 MYH65380:MYJ65380 NID65380:NIF65380 NRZ65380:NSB65380 OBV65380:OBX65380 OLR65380:OLT65380 OVN65380:OVP65380 PFJ65380:PFL65380 PPF65380:PPH65380 PZB65380:PZD65380 QIX65380:QIZ65380 QST65380:QSV65380 RCP65380:RCR65380 RML65380:RMN65380 RWH65380:RWJ65380 SGD65380:SGF65380 SPZ65380:SQB65380 SZV65380:SZX65380 TJR65380:TJT65380 TTN65380:TTP65380 UDJ65380:UDL65380 UNF65380:UNH65380 UXB65380:UXD65380 VGX65380:VGZ65380 VQT65380:VQV65380 WAP65380:WAR65380 WKL65380:WKN65380 WUH65380:WUJ65380 I130916:K130916 HV130916:HX130916 RR130916:RT130916 ABN130916:ABP130916 ALJ130916:ALL130916 AVF130916:AVH130916 BFB130916:BFD130916 BOX130916:BOZ130916 BYT130916:BYV130916 CIP130916:CIR130916 CSL130916:CSN130916 DCH130916:DCJ130916 DMD130916:DMF130916 DVZ130916:DWB130916 EFV130916:EFX130916 EPR130916:EPT130916 EZN130916:EZP130916 FJJ130916:FJL130916 FTF130916:FTH130916 GDB130916:GDD130916 GMX130916:GMZ130916 GWT130916:GWV130916 HGP130916:HGR130916 HQL130916:HQN130916 IAH130916:IAJ130916 IKD130916:IKF130916 ITZ130916:IUB130916 JDV130916:JDX130916 JNR130916:JNT130916 JXN130916:JXP130916 KHJ130916:KHL130916 KRF130916:KRH130916 LBB130916:LBD130916 LKX130916:LKZ130916 LUT130916:LUV130916 MEP130916:MER130916 MOL130916:MON130916 MYH130916:MYJ130916 NID130916:NIF130916 NRZ130916:NSB130916 OBV130916:OBX130916 OLR130916:OLT130916 OVN130916:OVP130916 PFJ130916:PFL130916 PPF130916:PPH130916 PZB130916:PZD130916 QIX130916:QIZ130916 QST130916:QSV130916 RCP130916:RCR130916 RML130916:RMN130916 RWH130916:RWJ130916 SGD130916:SGF130916 SPZ130916:SQB130916 SZV130916:SZX130916 TJR130916:TJT130916 TTN130916:TTP130916 UDJ130916:UDL130916 UNF130916:UNH130916 UXB130916:UXD130916 VGX130916:VGZ130916 VQT130916:VQV130916 WAP130916:WAR130916 WKL130916:WKN130916 WUH130916:WUJ130916 I196452:K196452 HV196452:HX196452 RR196452:RT196452 ABN196452:ABP196452 ALJ196452:ALL196452 AVF196452:AVH196452 BFB196452:BFD196452 BOX196452:BOZ196452 BYT196452:BYV196452 CIP196452:CIR196452 CSL196452:CSN196452 DCH196452:DCJ196452 DMD196452:DMF196452 DVZ196452:DWB196452 EFV196452:EFX196452 EPR196452:EPT196452 EZN196452:EZP196452 FJJ196452:FJL196452 FTF196452:FTH196452 GDB196452:GDD196452 GMX196452:GMZ196452 GWT196452:GWV196452 HGP196452:HGR196452 HQL196452:HQN196452 IAH196452:IAJ196452 IKD196452:IKF196452 ITZ196452:IUB196452 JDV196452:JDX196452 JNR196452:JNT196452 JXN196452:JXP196452 KHJ196452:KHL196452 KRF196452:KRH196452 LBB196452:LBD196452 LKX196452:LKZ196452 LUT196452:LUV196452 MEP196452:MER196452 MOL196452:MON196452 MYH196452:MYJ196452 NID196452:NIF196452 NRZ196452:NSB196452 OBV196452:OBX196452 OLR196452:OLT196452 OVN196452:OVP196452 PFJ196452:PFL196452 PPF196452:PPH196452 PZB196452:PZD196452 QIX196452:QIZ196452 QST196452:QSV196452 RCP196452:RCR196452 RML196452:RMN196452 RWH196452:RWJ196452 SGD196452:SGF196452 SPZ196452:SQB196452 SZV196452:SZX196452 TJR196452:TJT196452 TTN196452:TTP196452 UDJ196452:UDL196452 UNF196452:UNH196452 UXB196452:UXD196452 VGX196452:VGZ196452 VQT196452:VQV196452 WAP196452:WAR196452 WKL196452:WKN196452 WUH196452:WUJ196452 I261988:K261988 HV261988:HX261988 RR261988:RT261988 ABN261988:ABP261988 ALJ261988:ALL261988 AVF261988:AVH261988 BFB261988:BFD261988 BOX261988:BOZ261988 BYT261988:BYV261988 CIP261988:CIR261988 CSL261988:CSN261988 DCH261988:DCJ261988 DMD261988:DMF261988 DVZ261988:DWB261988 EFV261988:EFX261988 EPR261988:EPT261988 EZN261988:EZP261988 FJJ261988:FJL261988 FTF261988:FTH261988 GDB261988:GDD261988 GMX261988:GMZ261988 GWT261988:GWV261988 HGP261988:HGR261988 HQL261988:HQN261988 IAH261988:IAJ261988 IKD261988:IKF261988 ITZ261988:IUB261988 JDV261988:JDX261988 JNR261988:JNT261988 JXN261988:JXP261988 KHJ261988:KHL261988 KRF261988:KRH261988 LBB261988:LBD261988 LKX261988:LKZ261988 LUT261988:LUV261988 MEP261988:MER261988 MOL261988:MON261988 MYH261988:MYJ261988 NID261988:NIF261988 NRZ261988:NSB261988 OBV261988:OBX261988 OLR261988:OLT261988 OVN261988:OVP261988 PFJ261988:PFL261988 PPF261988:PPH261988 PZB261988:PZD261988 QIX261988:QIZ261988 QST261988:QSV261988 RCP261988:RCR261988 RML261988:RMN261988 RWH261988:RWJ261988 SGD261988:SGF261988 SPZ261988:SQB261988 SZV261988:SZX261988 TJR261988:TJT261988 TTN261988:TTP261988 UDJ261988:UDL261988 UNF261988:UNH261988 UXB261988:UXD261988 VGX261988:VGZ261988 VQT261988:VQV261988 WAP261988:WAR261988 WKL261988:WKN261988 WUH261988:WUJ261988 I327524:K327524 HV327524:HX327524 RR327524:RT327524 ABN327524:ABP327524 ALJ327524:ALL327524 AVF327524:AVH327524 BFB327524:BFD327524 BOX327524:BOZ327524 BYT327524:BYV327524 CIP327524:CIR327524 CSL327524:CSN327524 DCH327524:DCJ327524 DMD327524:DMF327524 DVZ327524:DWB327524 EFV327524:EFX327524 EPR327524:EPT327524 EZN327524:EZP327524 FJJ327524:FJL327524 FTF327524:FTH327524 GDB327524:GDD327524 GMX327524:GMZ327524 GWT327524:GWV327524 HGP327524:HGR327524 HQL327524:HQN327524 IAH327524:IAJ327524 IKD327524:IKF327524 ITZ327524:IUB327524 JDV327524:JDX327524 JNR327524:JNT327524 JXN327524:JXP327524 KHJ327524:KHL327524 KRF327524:KRH327524 LBB327524:LBD327524 LKX327524:LKZ327524 LUT327524:LUV327524 MEP327524:MER327524 MOL327524:MON327524 MYH327524:MYJ327524 NID327524:NIF327524 NRZ327524:NSB327524 OBV327524:OBX327524 OLR327524:OLT327524 OVN327524:OVP327524 PFJ327524:PFL327524 PPF327524:PPH327524 PZB327524:PZD327524 QIX327524:QIZ327524 QST327524:QSV327524 RCP327524:RCR327524 RML327524:RMN327524 RWH327524:RWJ327524 SGD327524:SGF327524 SPZ327524:SQB327524 SZV327524:SZX327524 TJR327524:TJT327524 TTN327524:TTP327524 UDJ327524:UDL327524 UNF327524:UNH327524 UXB327524:UXD327524 VGX327524:VGZ327524 VQT327524:VQV327524 WAP327524:WAR327524 WKL327524:WKN327524 WUH327524:WUJ327524 I393060:K393060 HV393060:HX393060 RR393060:RT393060 ABN393060:ABP393060 ALJ393060:ALL393060 AVF393060:AVH393060 BFB393060:BFD393060 BOX393060:BOZ393060 BYT393060:BYV393060 CIP393060:CIR393060 CSL393060:CSN393060 DCH393060:DCJ393060 DMD393060:DMF393060 DVZ393060:DWB393060 EFV393060:EFX393060 EPR393060:EPT393060 EZN393060:EZP393060 FJJ393060:FJL393060 FTF393060:FTH393060 GDB393060:GDD393060 GMX393060:GMZ393060 GWT393060:GWV393060 HGP393060:HGR393060 HQL393060:HQN393060 IAH393060:IAJ393060 IKD393060:IKF393060 ITZ393060:IUB393060 JDV393060:JDX393060 JNR393060:JNT393060 JXN393060:JXP393060 KHJ393060:KHL393060 KRF393060:KRH393060 LBB393060:LBD393060 LKX393060:LKZ393060 LUT393060:LUV393060 MEP393060:MER393060 MOL393060:MON393060 MYH393060:MYJ393060 NID393060:NIF393060 NRZ393060:NSB393060 OBV393060:OBX393060 OLR393060:OLT393060 OVN393060:OVP393060 PFJ393060:PFL393060 PPF393060:PPH393060 PZB393060:PZD393060 QIX393060:QIZ393060 QST393060:QSV393060 RCP393060:RCR393060 RML393060:RMN393060 RWH393060:RWJ393060 SGD393060:SGF393060 SPZ393060:SQB393060 SZV393060:SZX393060 TJR393060:TJT393060 TTN393060:TTP393060 UDJ393060:UDL393060 UNF393060:UNH393060 UXB393060:UXD393060 VGX393060:VGZ393060 VQT393060:VQV393060 WAP393060:WAR393060 WKL393060:WKN393060 WUH393060:WUJ393060 I458596:K458596 HV458596:HX458596 RR458596:RT458596 ABN458596:ABP458596 ALJ458596:ALL458596 AVF458596:AVH458596 BFB458596:BFD458596 BOX458596:BOZ458596 BYT458596:BYV458596 CIP458596:CIR458596 CSL458596:CSN458596 DCH458596:DCJ458596 DMD458596:DMF458596 DVZ458596:DWB458596 EFV458596:EFX458596 EPR458596:EPT458596 EZN458596:EZP458596 FJJ458596:FJL458596 FTF458596:FTH458596 GDB458596:GDD458596 GMX458596:GMZ458596 GWT458596:GWV458596 HGP458596:HGR458596 HQL458596:HQN458596 IAH458596:IAJ458596 IKD458596:IKF458596 ITZ458596:IUB458596 JDV458596:JDX458596 JNR458596:JNT458596 JXN458596:JXP458596 KHJ458596:KHL458596 KRF458596:KRH458596 LBB458596:LBD458596 LKX458596:LKZ458596 LUT458596:LUV458596 MEP458596:MER458596 MOL458596:MON458596 MYH458596:MYJ458596 NID458596:NIF458596 NRZ458596:NSB458596 OBV458596:OBX458596 OLR458596:OLT458596 OVN458596:OVP458596 PFJ458596:PFL458596 PPF458596:PPH458596 PZB458596:PZD458596 QIX458596:QIZ458596 QST458596:QSV458596 RCP458596:RCR458596 RML458596:RMN458596 RWH458596:RWJ458596 SGD458596:SGF458596 SPZ458596:SQB458596 SZV458596:SZX458596 TJR458596:TJT458596 TTN458596:TTP458596 UDJ458596:UDL458596 UNF458596:UNH458596 UXB458596:UXD458596 VGX458596:VGZ458596 VQT458596:VQV458596 WAP458596:WAR458596 WKL458596:WKN458596 WUH458596:WUJ458596 I524132:K524132 HV524132:HX524132 RR524132:RT524132 ABN524132:ABP524132 ALJ524132:ALL524132 AVF524132:AVH524132 BFB524132:BFD524132 BOX524132:BOZ524132 BYT524132:BYV524132 CIP524132:CIR524132 CSL524132:CSN524132 DCH524132:DCJ524132 DMD524132:DMF524132 DVZ524132:DWB524132 EFV524132:EFX524132 EPR524132:EPT524132 EZN524132:EZP524132 FJJ524132:FJL524132 FTF524132:FTH524132 GDB524132:GDD524132 GMX524132:GMZ524132 GWT524132:GWV524132 HGP524132:HGR524132 HQL524132:HQN524132 IAH524132:IAJ524132 IKD524132:IKF524132 ITZ524132:IUB524132 JDV524132:JDX524132 JNR524132:JNT524132 JXN524132:JXP524132 KHJ524132:KHL524132 KRF524132:KRH524132 LBB524132:LBD524132 LKX524132:LKZ524132 LUT524132:LUV524132 MEP524132:MER524132 MOL524132:MON524132 MYH524132:MYJ524132 NID524132:NIF524132 NRZ524132:NSB524132 OBV524132:OBX524132 OLR524132:OLT524132 OVN524132:OVP524132 PFJ524132:PFL524132 PPF524132:PPH524132 PZB524132:PZD524132 QIX524132:QIZ524132 QST524132:QSV524132 RCP524132:RCR524132 RML524132:RMN524132 RWH524132:RWJ524132 SGD524132:SGF524132 SPZ524132:SQB524132 SZV524132:SZX524132 TJR524132:TJT524132 TTN524132:TTP524132 UDJ524132:UDL524132 UNF524132:UNH524132 UXB524132:UXD524132 VGX524132:VGZ524132 VQT524132:VQV524132 WAP524132:WAR524132 WKL524132:WKN524132 WUH524132:WUJ524132 I589668:K589668 HV589668:HX589668 RR589668:RT589668 ABN589668:ABP589668 ALJ589668:ALL589668 AVF589668:AVH589668 BFB589668:BFD589668 BOX589668:BOZ589668 BYT589668:BYV589668 CIP589668:CIR589668 CSL589668:CSN589668 DCH589668:DCJ589668 DMD589668:DMF589668 DVZ589668:DWB589668 EFV589668:EFX589668 EPR589668:EPT589668 EZN589668:EZP589668 FJJ589668:FJL589668 FTF589668:FTH589668 GDB589668:GDD589668 GMX589668:GMZ589668 GWT589668:GWV589668 HGP589668:HGR589668 HQL589668:HQN589668 IAH589668:IAJ589668 IKD589668:IKF589668 ITZ589668:IUB589668 JDV589668:JDX589668 JNR589668:JNT589668 JXN589668:JXP589668 KHJ589668:KHL589668 KRF589668:KRH589668 LBB589668:LBD589668 LKX589668:LKZ589668 LUT589668:LUV589668 MEP589668:MER589668 MOL589668:MON589668 MYH589668:MYJ589668 NID589668:NIF589668 NRZ589668:NSB589668 OBV589668:OBX589668 OLR589668:OLT589668 OVN589668:OVP589668 PFJ589668:PFL589668 PPF589668:PPH589668 PZB589668:PZD589668 QIX589668:QIZ589668 QST589668:QSV589668 RCP589668:RCR589668 RML589668:RMN589668 RWH589668:RWJ589668 SGD589668:SGF589668 SPZ589668:SQB589668 SZV589668:SZX589668 TJR589668:TJT589668 TTN589668:TTP589668 UDJ589668:UDL589668 UNF589668:UNH589668 UXB589668:UXD589668 VGX589668:VGZ589668 VQT589668:VQV589668 WAP589668:WAR589668 WKL589668:WKN589668 WUH589668:WUJ589668 I655204:K655204 HV655204:HX655204 RR655204:RT655204 ABN655204:ABP655204 ALJ655204:ALL655204 AVF655204:AVH655204 BFB655204:BFD655204 BOX655204:BOZ655204 BYT655204:BYV655204 CIP655204:CIR655204 CSL655204:CSN655204 DCH655204:DCJ655204 DMD655204:DMF655204 DVZ655204:DWB655204 EFV655204:EFX655204 EPR655204:EPT655204 EZN655204:EZP655204 FJJ655204:FJL655204 FTF655204:FTH655204 GDB655204:GDD655204 GMX655204:GMZ655204 GWT655204:GWV655204 HGP655204:HGR655204 HQL655204:HQN655204 IAH655204:IAJ655204 IKD655204:IKF655204 ITZ655204:IUB655204 JDV655204:JDX655204 JNR655204:JNT655204 JXN655204:JXP655204 KHJ655204:KHL655204 KRF655204:KRH655204 LBB655204:LBD655204 LKX655204:LKZ655204 LUT655204:LUV655204 MEP655204:MER655204 MOL655204:MON655204 MYH655204:MYJ655204 NID655204:NIF655204 NRZ655204:NSB655204 OBV655204:OBX655204 OLR655204:OLT655204 OVN655204:OVP655204 PFJ655204:PFL655204 PPF655204:PPH655204 PZB655204:PZD655204 QIX655204:QIZ655204 QST655204:QSV655204 RCP655204:RCR655204 RML655204:RMN655204 RWH655204:RWJ655204 SGD655204:SGF655204 SPZ655204:SQB655204 SZV655204:SZX655204 TJR655204:TJT655204 TTN655204:TTP655204 UDJ655204:UDL655204 UNF655204:UNH655204 UXB655204:UXD655204 VGX655204:VGZ655204 VQT655204:VQV655204 WAP655204:WAR655204 WKL655204:WKN655204 WUH655204:WUJ655204 I720740:K720740 HV720740:HX720740 RR720740:RT720740 ABN720740:ABP720740 ALJ720740:ALL720740 AVF720740:AVH720740 BFB720740:BFD720740 BOX720740:BOZ720740 BYT720740:BYV720740 CIP720740:CIR720740 CSL720740:CSN720740 DCH720740:DCJ720740 DMD720740:DMF720740 DVZ720740:DWB720740 EFV720740:EFX720740 EPR720740:EPT720740 EZN720740:EZP720740 FJJ720740:FJL720740 FTF720740:FTH720740 GDB720740:GDD720740 GMX720740:GMZ720740 GWT720740:GWV720740 HGP720740:HGR720740 HQL720740:HQN720740 IAH720740:IAJ720740 IKD720740:IKF720740 ITZ720740:IUB720740 JDV720740:JDX720740 JNR720740:JNT720740 JXN720740:JXP720740 KHJ720740:KHL720740 KRF720740:KRH720740 LBB720740:LBD720740 LKX720740:LKZ720740 LUT720740:LUV720740 MEP720740:MER720740 MOL720740:MON720740 MYH720740:MYJ720740 NID720740:NIF720740 NRZ720740:NSB720740 OBV720740:OBX720740 OLR720740:OLT720740 OVN720740:OVP720740 PFJ720740:PFL720740 PPF720740:PPH720740 PZB720740:PZD720740 QIX720740:QIZ720740 QST720740:QSV720740 RCP720740:RCR720740 RML720740:RMN720740 RWH720740:RWJ720740 SGD720740:SGF720740 SPZ720740:SQB720740 SZV720740:SZX720740 TJR720740:TJT720740 TTN720740:TTP720740 UDJ720740:UDL720740 UNF720740:UNH720740 UXB720740:UXD720740 VGX720740:VGZ720740 VQT720740:VQV720740 WAP720740:WAR720740 WKL720740:WKN720740 WUH720740:WUJ720740 I786276:K786276 HV786276:HX786276 RR786276:RT786276 ABN786276:ABP786276 ALJ786276:ALL786276 AVF786276:AVH786276 BFB786276:BFD786276 BOX786276:BOZ786276 BYT786276:BYV786276 CIP786276:CIR786276 CSL786276:CSN786276 DCH786276:DCJ786276 DMD786276:DMF786276 DVZ786276:DWB786276 EFV786276:EFX786276 EPR786276:EPT786276 EZN786276:EZP786276 FJJ786276:FJL786276 FTF786276:FTH786276 GDB786276:GDD786276 GMX786276:GMZ786276 GWT786276:GWV786276 HGP786276:HGR786276 HQL786276:HQN786276 IAH786276:IAJ786276 IKD786276:IKF786276 ITZ786276:IUB786276 JDV786276:JDX786276 JNR786276:JNT786276 JXN786276:JXP786276 KHJ786276:KHL786276 KRF786276:KRH786276 LBB786276:LBD786276 LKX786276:LKZ786276 LUT786276:LUV786276 MEP786276:MER786276 MOL786276:MON786276 MYH786276:MYJ786276 NID786276:NIF786276 NRZ786276:NSB786276 OBV786276:OBX786276 OLR786276:OLT786276 OVN786276:OVP786276 PFJ786276:PFL786276 PPF786276:PPH786276 PZB786276:PZD786276 QIX786276:QIZ786276 QST786276:QSV786276 RCP786276:RCR786276 RML786276:RMN786276 RWH786276:RWJ786276 SGD786276:SGF786276 SPZ786276:SQB786276 SZV786276:SZX786276 TJR786276:TJT786276 TTN786276:TTP786276 UDJ786276:UDL786276 UNF786276:UNH786276 UXB786276:UXD786276 VGX786276:VGZ786276 VQT786276:VQV786276 WAP786276:WAR786276 WKL786276:WKN786276 WUH786276:WUJ786276 I851812:K851812 HV851812:HX851812 RR851812:RT851812 ABN851812:ABP851812 ALJ851812:ALL851812 AVF851812:AVH851812 BFB851812:BFD851812 BOX851812:BOZ851812 BYT851812:BYV851812 CIP851812:CIR851812 CSL851812:CSN851812 DCH851812:DCJ851812 DMD851812:DMF851812 DVZ851812:DWB851812 EFV851812:EFX851812 EPR851812:EPT851812 EZN851812:EZP851812 FJJ851812:FJL851812 FTF851812:FTH851812 GDB851812:GDD851812 GMX851812:GMZ851812 GWT851812:GWV851812 HGP851812:HGR851812 HQL851812:HQN851812 IAH851812:IAJ851812 IKD851812:IKF851812 ITZ851812:IUB851812 JDV851812:JDX851812 JNR851812:JNT851812 JXN851812:JXP851812 KHJ851812:KHL851812 KRF851812:KRH851812 LBB851812:LBD851812 LKX851812:LKZ851812 LUT851812:LUV851812 MEP851812:MER851812 MOL851812:MON851812 MYH851812:MYJ851812 NID851812:NIF851812 NRZ851812:NSB851812 OBV851812:OBX851812 OLR851812:OLT851812 OVN851812:OVP851812 PFJ851812:PFL851812 PPF851812:PPH851812 PZB851812:PZD851812 QIX851812:QIZ851812 QST851812:QSV851812 RCP851812:RCR851812 RML851812:RMN851812 RWH851812:RWJ851812 SGD851812:SGF851812 SPZ851812:SQB851812 SZV851812:SZX851812 TJR851812:TJT851812 TTN851812:TTP851812 UDJ851812:UDL851812 UNF851812:UNH851812 UXB851812:UXD851812 VGX851812:VGZ851812 VQT851812:VQV851812 WAP851812:WAR851812 WKL851812:WKN851812 WUH851812:WUJ851812 I917348:K917348 HV917348:HX917348 RR917348:RT917348 ABN917348:ABP917348 ALJ917348:ALL917348 AVF917348:AVH917348 BFB917348:BFD917348 BOX917348:BOZ917348 BYT917348:BYV917348 CIP917348:CIR917348 CSL917348:CSN917348 DCH917348:DCJ917348 DMD917348:DMF917348 DVZ917348:DWB917348 EFV917348:EFX917348 EPR917348:EPT917348 EZN917348:EZP917348 FJJ917348:FJL917348 FTF917348:FTH917348 GDB917348:GDD917348 GMX917348:GMZ917348 GWT917348:GWV917348 HGP917348:HGR917348 HQL917348:HQN917348 IAH917348:IAJ917348 IKD917348:IKF917348 ITZ917348:IUB917348 JDV917348:JDX917348 JNR917348:JNT917348 JXN917348:JXP917348 KHJ917348:KHL917348 KRF917348:KRH917348 LBB917348:LBD917348 LKX917348:LKZ917348 LUT917348:LUV917348 MEP917348:MER917348 MOL917348:MON917348 MYH917348:MYJ917348 NID917348:NIF917348 NRZ917348:NSB917348 OBV917348:OBX917348 OLR917348:OLT917348 OVN917348:OVP917348 PFJ917348:PFL917348 PPF917348:PPH917348 PZB917348:PZD917348 QIX917348:QIZ917348 QST917348:QSV917348 RCP917348:RCR917348 RML917348:RMN917348 RWH917348:RWJ917348 SGD917348:SGF917348 SPZ917348:SQB917348 SZV917348:SZX917348 TJR917348:TJT917348 TTN917348:TTP917348 UDJ917348:UDL917348 UNF917348:UNH917348 UXB917348:UXD917348 VGX917348:VGZ917348 VQT917348:VQV917348 WAP917348:WAR917348 WKL917348:WKN917348 WUH917348:WUJ917348 I982884:K982884 HV982884:HX982884 RR982884:RT982884 ABN982884:ABP982884 ALJ982884:ALL982884 AVF982884:AVH982884 BFB982884:BFD982884 BOX982884:BOZ982884 BYT982884:BYV982884 CIP982884:CIR982884 CSL982884:CSN982884 DCH982884:DCJ982884 DMD982884:DMF982884 DVZ982884:DWB982884 EFV982884:EFX982884 EPR982884:EPT982884 EZN982884:EZP982884 FJJ982884:FJL982884 FTF982884:FTH982884 GDB982884:GDD982884 GMX982884:GMZ982884 GWT982884:GWV982884 HGP982884:HGR982884 HQL982884:HQN982884 IAH982884:IAJ982884 IKD982884:IKF982884 ITZ982884:IUB982884 JDV982884:JDX982884 JNR982884:JNT982884 JXN982884:JXP982884 KHJ982884:KHL982884 KRF982884:KRH982884 LBB982884:LBD982884 LKX982884:LKZ982884 LUT982884:LUV982884 MEP982884:MER982884 MOL982884:MON982884 MYH982884:MYJ982884 NID982884:NIF982884 NRZ982884:NSB982884 OBV982884:OBX982884 OLR982884:OLT982884 OVN982884:OVP982884 PFJ982884:PFL982884 PPF982884:PPH982884 PZB982884:PZD982884 QIX982884:QIZ982884 QST982884:QSV982884 RCP982884:RCR982884 RML982884:RMN982884 RWH982884:RWJ982884 SGD982884:SGF982884 SPZ982884:SQB982884 SZV982884:SZX982884 TJR982884:TJT982884 TTN982884:TTP982884 UDJ982884:UDL982884 UNF982884:UNH982884 UXB982884:UXD982884 VGX982884:VGZ982884 VQT982884:VQV982884 WAP982884:WAR982884 WKL982884:WKN982884 WUH982884:WUJ982884 I65436:K65436 HV65436:HX65436 RR65436:RT65436 ABN65436:ABP65436 ALJ65436:ALL65436 AVF65436:AVH65436 BFB65436:BFD65436 BOX65436:BOZ65436 BYT65436:BYV65436 CIP65436:CIR65436 CSL65436:CSN65436 DCH65436:DCJ65436 DMD65436:DMF65436 DVZ65436:DWB65436 EFV65436:EFX65436 EPR65436:EPT65436 EZN65436:EZP65436 FJJ65436:FJL65436 FTF65436:FTH65436 GDB65436:GDD65436 GMX65436:GMZ65436 GWT65436:GWV65436 HGP65436:HGR65436 HQL65436:HQN65436 IAH65436:IAJ65436 IKD65436:IKF65436 ITZ65436:IUB65436 JDV65436:JDX65436 JNR65436:JNT65436 JXN65436:JXP65436 KHJ65436:KHL65436 KRF65436:KRH65436 LBB65436:LBD65436 LKX65436:LKZ65436 LUT65436:LUV65436 MEP65436:MER65436 MOL65436:MON65436 MYH65436:MYJ65436 NID65436:NIF65436 NRZ65436:NSB65436 OBV65436:OBX65436 OLR65436:OLT65436 OVN65436:OVP65436 PFJ65436:PFL65436 PPF65436:PPH65436 PZB65436:PZD65436 QIX65436:QIZ65436 QST65436:QSV65436 RCP65436:RCR65436 RML65436:RMN65436 RWH65436:RWJ65436 SGD65436:SGF65436 SPZ65436:SQB65436 SZV65436:SZX65436 TJR65436:TJT65436 TTN65436:TTP65436 UDJ65436:UDL65436 UNF65436:UNH65436 UXB65436:UXD65436 VGX65436:VGZ65436 VQT65436:VQV65436 WAP65436:WAR65436 WKL65436:WKN65436 WUH65436:WUJ65436 I130972:K130972 HV130972:HX130972 RR130972:RT130972 ABN130972:ABP130972 ALJ130972:ALL130972 AVF130972:AVH130972 BFB130972:BFD130972 BOX130972:BOZ130972 BYT130972:BYV130972 CIP130972:CIR130972 CSL130972:CSN130972 DCH130972:DCJ130972 DMD130972:DMF130972 DVZ130972:DWB130972 EFV130972:EFX130972 EPR130972:EPT130972 EZN130972:EZP130972 FJJ130972:FJL130972 FTF130972:FTH130972 GDB130972:GDD130972 GMX130972:GMZ130972 GWT130972:GWV130972 HGP130972:HGR130972 HQL130972:HQN130972 IAH130972:IAJ130972 IKD130972:IKF130972 ITZ130972:IUB130972 JDV130972:JDX130972 JNR130972:JNT130972 JXN130972:JXP130972 KHJ130972:KHL130972 KRF130972:KRH130972 LBB130972:LBD130972 LKX130972:LKZ130972 LUT130972:LUV130972 MEP130972:MER130972 MOL130972:MON130972 MYH130972:MYJ130972 NID130972:NIF130972 NRZ130972:NSB130972 OBV130972:OBX130972 OLR130972:OLT130972 OVN130972:OVP130972 PFJ130972:PFL130972 PPF130972:PPH130972 PZB130972:PZD130972 QIX130972:QIZ130972 QST130972:QSV130972 RCP130972:RCR130972 RML130972:RMN130972 RWH130972:RWJ130972 SGD130972:SGF130972 SPZ130972:SQB130972 SZV130972:SZX130972 TJR130972:TJT130972 TTN130972:TTP130972 UDJ130972:UDL130972 UNF130972:UNH130972 UXB130972:UXD130972 VGX130972:VGZ130972 VQT130972:VQV130972 WAP130972:WAR130972 WKL130972:WKN130972 WUH130972:WUJ130972 I196508:K196508 HV196508:HX196508 RR196508:RT196508 ABN196508:ABP196508 ALJ196508:ALL196508 AVF196508:AVH196508 BFB196508:BFD196508 BOX196508:BOZ196508 BYT196508:BYV196508 CIP196508:CIR196508 CSL196508:CSN196508 DCH196508:DCJ196508 DMD196508:DMF196508 DVZ196508:DWB196508 EFV196508:EFX196508 EPR196508:EPT196508 EZN196508:EZP196508 FJJ196508:FJL196508 FTF196508:FTH196508 GDB196508:GDD196508 GMX196508:GMZ196508 GWT196508:GWV196508 HGP196508:HGR196508 HQL196508:HQN196508 IAH196508:IAJ196508 IKD196508:IKF196508 ITZ196508:IUB196508 JDV196508:JDX196508 JNR196508:JNT196508 JXN196508:JXP196508 KHJ196508:KHL196508 KRF196508:KRH196508 LBB196508:LBD196508 LKX196508:LKZ196508 LUT196508:LUV196508 MEP196508:MER196508 MOL196508:MON196508 MYH196508:MYJ196508 NID196508:NIF196508 NRZ196508:NSB196508 OBV196508:OBX196508 OLR196508:OLT196508 OVN196508:OVP196508 PFJ196508:PFL196508 PPF196508:PPH196508 PZB196508:PZD196508 QIX196508:QIZ196508 QST196508:QSV196508 RCP196508:RCR196508 RML196508:RMN196508 RWH196508:RWJ196508 SGD196508:SGF196508 SPZ196508:SQB196508 SZV196508:SZX196508 TJR196508:TJT196508 TTN196508:TTP196508 UDJ196508:UDL196508 UNF196508:UNH196508 UXB196508:UXD196508 VGX196508:VGZ196508 VQT196508:VQV196508 WAP196508:WAR196508 WKL196508:WKN196508 WUH196508:WUJ196508 I262044:K262044 HV262044:HX262044 RR262044:RT262044 ABN262044:ABP262044 ALJ262044:ALL262044 AVF262044:AVH262044 BFB262044:BFD262044 BOX262044:BOZ262044 BYT262044:BYV262044 CIP262044:CIR262044 CSL262044:CSN262044 DCH262044:DCJ262044 DMD262044:DMF262044 DVZ262044:DWB262044 EFV262044:EFX262044 EPR262044:EPT262044 EZN262044:EZP262044 FJJ262044:FJL262044 FTF262044:FTH262044 GDB262044:GDD262044 GMX262044:GMZ262044 GWT262044:GWV262044 HGP262044:HGR262044 HQL262044:HQN262044 IAH262044:IAJ262044 IKD262044:IKF262044 ITZ262044:IUB262044 JDV262044:JDX262044 JNR262044:JNT262044 JXN262044:JXP262044 KHJ262044:KHL262044 KRF262044:KRH262044 LBB262044:LBD262044 LKX262044:LKZ262044 LUT262044:LUV262044 MEP262044:MER262044 MOL262044:MON262044 MYH262044:MYJ262044 NID262044:NIF262044 NRZ262044:NSB262044 OBV262044:OBX262044 OLR262044:OLT262044 OVN262044:OVP262044 PFJ262044:PFL262044 PPF262044:PPH262044 PZB262044:PZD262044 QIX262044:QIZ262044 QST262044:QSV262044 RCP262044:RCR262044 RML262044:RMN262044 RWH262044:RWJ262044 SGD262044:SGF262044 SPZ262044:SQB262044 SZV262044:SZX262044 TJR262044:TJT262044 TTN262044:TTP262044 UDJ262044:UDL262044 UNF262044:UNH262044 UXB262044:UXD262044 VGX262044:VGZ262044 VQT262044:VQV262044 WAP262044:WAR262044 WKL262044:WKN262044 WUH262044:WUJ262044 I327580:K327580 HV327580:HX327580 RR327580:RT327580 ABN327580:ABP327580 ALJ327580:ALL327580 AVF327580:AVH327580 BFB327580:BFD327580 BOX327580:BOZ327580 BYT327580:BYV327580 CIP327580:CIR327580 CSL327580:CSN327580 DCH327580:DCJ327580 DMD327580:DMF327580 DVZ327580:DWB327580 EFV327580:EFX327580 EPR327580:EPT327580 EZN327580:EZP327580 FJJ327580:FJL327580 FTF327580:FTH327580 GDB327580:GDD327580 GMX327580:GMZ327580 GWT327580:GWV327580 HGP327580:HGR327580 HQL327580:HQN327580 IAH327580:IAJ327580 IKD327580:IKF327580 ITZ327580:IUB327580 JDV327580:JDX327580 JNR327580:JNT327580 JXN327580:JXP327580 KHJ327580:KHL327580 KRF327580:KRH327580 LBB327580:LBD327580 LKX327580:LKZ327580 LUT327580:LUV327580 MEP327580:MER327580 MOL327580:MON327580 MYH327580:MYJ327580 NID327580:NIF327580 NRZ327580:NSB327580 OBV327580:OBX327580 OLR327580:OLT327580 OVN327580:OVP327580 PFJ327580:PFL327580 PPF327580:PPH327580 PZB327580:PZD327580 QIX327580:QIZ327580 QST327580:QSV327580 RCP327580:RCR327580 RML327580:RMN327580 RWH327580:RWJ327580 SGD327580:SGF327580 SPZ327580:SQB327580 SZV327580:SZX327580 TJR327580:TJT327580 TTN327580:TTP327580 UDJ327580:UDL327580 UNF327580:UNH327580 UXB327580:UXD327580 VGX327580:VGZ327580 VQT327580:VQV327580 WAP327580:WAR327580 WKL327580:WKN327580 WUH327580:WUJ327580 I393116:K393116 HV393116:HX393116 RR393116:RT393116 ABN393116:ABP393116 ALJ393116:ALL393116 AVF393116:AVH393116 BFB393116:BFD393116 BOX393116:BOZ393116 BYT393116:BYV393116 CIP393116:CIR393116 CSL393116:CSN393116 DCH393116:DCJ393116 DMD393116:DMF393116 DVZ393116:DWB393116 EFV393116:EFX393116 EPR393116:EPT393116 EZN393116:EZP393116 FJJ393116:FJL393116 FTF393116:FTH393116 GDB393116:GDD393116 GMX393116:GMZ393116 GWT393116:GWV393116 HGP393116:HGR393116 HQL393116:HQN393116 IAH393116:IAJ393116 IKD393116:IKF393116 ITZ393116:IUB393116 JDV393116:JDX393116 JNR393116:JNT393116 JXN393116:JXP393116 KHJ393116:KHL393116 KRF393116:KRH393116 LBB393116:LBD393116 LKX393116:LKZ393116 LUT393116:LUV393116 MEP393116:MER393116 MOL393116:MON393116 MYH393116:MYJ393116 NID393116:NIF393116 NRZ393116:NSB393116 OBV393116:OBX393116 OLR393116:OLT393116 OVN393116:OVP393116 PFJ393116:PFL393116 PPF393116:PPH393116 PZB393116:PZD393116 QIX393116:QIZ393116 QST393116:QSV393116 RCP393116:RCR393116 RML393116:RMN393116 RWH393116:RWJ393116 SGD393116:SGF393116 SPZ393116:SQB393116 SZV393116:SZX393116 TJR393116:TJT393116 TTN393116:TTP393116 UDJ393116:UDL393116 UNF393116:UNH393116 UXB393116:UXD393116 VGX393116:VGZ393116 VQT393116:VQV393116 WAP393116:WAR393116 WKL393116:WKN393116 WUH393116:WUJ393116 I458652:K458652 HV458652:HX458652 RR458652:RT458652 ABN458652:ABP458652 ALJ458652:ALL458652 AVF458652:AVH458652 BFB458652:BFD458652 BOX458652:BOZ458652 BYT458652:BYV458652 CIP458652:CIR458652 CSL458652:CSN458652 DCH458652:DCJ458652 DMD458652:DMF458652 DVZ458652:DWB458652 EFV458652:EFX458652 EPR458652:EPT458652 EZN458652:EZP458652 FJJ458652:FJL458652 FTF458652:FTH458652 GDB458652:GDD458652 GMX458652:GMZ458652 GWT458652:GWV458652 HGP458652:HGR458652 HQL458652:HQN458652 IAH458652:IAJ458652 IKD458652:IKF458652 ITZ458652:IUB458652 JDV458652:JDX458652 JNR458652:JNT458652 JXN458652:JXP458652 KHJ458652:KHL458652 KRF458652:KRH458652 LBB458652:LBD458652 LKX458652:LKZ458652 LUT458652:LUV458652 MEP458652:MER458652 MOL458652:MON458652 MYH458652:MYJ458652 NID458652:NIF458652 NRZ458652:NSB458652 OBV458652:OBX458652 OLR458652:OLT458652 OVN458652:OVP458652 PFJ458652:PFL458652 PPF458652:PPH458652 PZB458652:PZD458652 QIX458652:QIZ458652 QST458652:QSV458652 RCP458652:RCR458652 RML458652:RMN458652 RWH458652:RWJ458652 SGD458652:SGF458652 SPZ458652:SQB458652 SZV458652:SZX458652 TJR458652:TJT458652 TTN458652:TTP458652 UDJ458652:UDL458652 UNF458652:UNH458652 UXB458652:UXD458652 VGX458652:VGZ458652 VQT458652:VQV458652 WAP458652:WAR458652 WKL458652:WKN458652 WUH458652:WUJ458652 I524188:K524188 HV524188:HX524188 RR524188:RT524188 ABN524188:ABP524188 ALJ524188:ALL524188 AVF524188:AVH524188 BFB524188:BFD524188 BOX524188:BOZ524188 BYT524188:BYV524188 CIP524188:CIR524188 CSL524188:CSN524188 DCH524188:DCJ524188 DMD524188:DMF524188 DVZ524188:DWB524188 EFV524188:EFX524188 EPR524188:EPT524188 EZN524188:EZP524188 FJJ524188:FJL524188 FTF524188:FTH524188 GDB524188:GDD524188 GMX524188:GMZ524188 GWT524188:GWV524188 HGP524188:HGR524188 HQL524188:HQN524188 IAH524188:IAJ524188 IKD524188:IKF524188 ITZ524188:IUB524188 JDV524188:JDX524188 JNR524188:JNT524188 JXN524188:JXP524188 KHJ524188:KHL524188 KRF524188:KRH524188 LBB524188:LBD524188 LKX524188:LKZ524188 LUT524188:LUV524188 MEP524188:MER524188 MOL524188:MON524188 MYH524188:MYJ524188 NID524188:NIF524188 NRZ524188:NSB524188 OBV524188:OBX524188 OLR524188:OLT524188 OVN524188:OVP524188 PFJ524188:PFL524188 PPF524188:PPH524188 PZB524188:PZD524188 QIX524188:QIZ524188 QST524188:QSV524188 RCP524188:RCR524188 RML524188:RMN524188 RWH524188:RWJ524188 SGD524188:SGF524188 SPZ524188:SQB524188 SZV524188:SZX524188 TJR524188:TJT524188 TTN524188:TTP524188 UDJ524188:UDL524188 UNF524188:UNH524188 UXB524188:UXD524188 VGX524188:VGZ524188 VQT524188:VQV524188 WAP524188:WAR524188 WKL524188:WKN524188 WUH524188:WUJ524188 I589724:K589724 HV589724:HX589724 RR589724:RT589724 ABN589724:ABP589724 ALJ589724:ALL589724 AVF589724:AVH589724 BFB589724:BFD589724 BOX589724:BOZ589724 BYT589724:BYV589724 CIP589724:CIR589724 CSL589724:CSN589724 DCH589724:DCJ589724 DMD589724:DMF589724 DVZ589724:DWB589724 EFV589724:EFX589724 EPR589724:EPT589724 EZN589724:EZP589724 FJJ589724:FJL589724 FTF589724:FTH589724 GDB589724:GDD589724 GMX589724:GMZ589724 GWT589724:GWV589724 HGP589724:HGR589724 HQL589724:HQN589724 IAH589724:IAJ589724 IKD589724:IKF589724 ITZ589724:IUB589724 JDV589724:JDX589724 JNR589724:JNT589724 JXN589724:JXP589724 KHJ589724:KHL589724 KRF589724:KRH589724 LBB589724:LBD589724 LKX589724:LKZ589724 LUT589724:LUV589724 MEP589724:MER589724 MOL589724:MON589724 MYH589724:MYJ589724 NID589724:NIF589724 NRZ589724:NSB589724 OBV589724:OBX589724 OLR589724:OLT589724 OVN589724:OVP589724 PFJ589724:PFL589724 PPF589724:PPH589724 PZB589724:PZD589724 QIX589724:QIZ589724 QST589724:QSV589724 RCP589724:RCR589724 RML589724:RMN589724 RWH589724:RWJ589724 SGD589724:SGF589724 SPZ589724:SQB589724 SZV589724:SZX589724 TJR589724:TJT589724 TTN589724:TTP589724 UDJ589724:UDL589724 UNF589724:UNH589724 UXB589724:UXD589724 VGX589724:VGZ589724 VQT589724:VQV589724 WAP589724:WAR589724 WKL589724:WKN589724 WUH589724:WUJ589724 I655260:K655260 HV655260:HX655260 RR655260:RT655260 ABN655260:ABP655260 ALJ655260:ALL655260 AVF655260:AVH655260 BFB655260:BFD655260 BOX655260:BOZ655260 BYT655260:BYV655260 CIP655260:CIR655260 CSL655260:CSN655260 DCH655260:DCJ655260 DMD655260:DMF655260 DVZ655260:DWB655260 EFV655260:EFX655260 EPR655260:EPT655260 EZN655260:EZP655260 FJJ655260:FJL655260 FTF655260:FTH655260 GDB655260:GDD655260 GMX655260:GMZ655260 GWT655260:GWV655260 HGP655260:HGR655260 HQL655260:HQN655260 IAH655260:IAJ655260 IKD655260:IKF655260 ITZ655260:IUB655260 JDV655260:JDX655260 JNR655260:JNT655260 JXN655260:JXP655260 KHJ655260:KHL655260 KRF655260:KRH655260 LBB655260:LBD655260 LKX655260:LKZ655260 LUT655260:LUV655260 MEP655260:MER655260 MOL655260:MON655260 MYH655260:MYJ655260 NID655260:NIF655260 NRZ655260:NSB655260 OBV655260:OBX655260 OLR655260:OLT655260 OVN655260:OVP655260 PFJ655260:PFL655260 PPF655260:PPH655260 PZB655260:PZD655260 QIX655260:QIZ655260 QST655260:QSV655260 RCP655260:RCR655260 RML655260:RMN655260 RWH655260:RWJ655260 SGD655260:SGF655260 SPZ655260:SQB655260 SZV655260:SZX655260 TJR655260:TJT655260 TTN655260:TTP655260 UDJ655260:UDL655260 UNF655260:UNH655260 UXB655260:UXD655260 VGX655260:VGZ655260 VQT655260:VQV655260 WAP655260:WAR655260 WKL655260:WKN655260 WUH655260:WUJ655260 I720796:K720796 HV720796:HX720796 RR720796:RT720796 ABN720796:ABP720796 ALJ720796:ALL720796 AVF720796:AVH720796 BFB720796:BFD720796 BOX720796:BOZ720796 BYT720796:BYV720796 CIP720796:CIR720796 CSL720796:CSN720796 DCH720796:DCJ720796 DMD720796:DMF720796 DVZ720796:DWB720796 EFV720796:EFX720796 EPR720796:EPT720796 EZN720796:EZP720796 FJJ720796:FJL720796 FTF720796:FTH720796 GDB720796:GDD720796 GMX720796:GMZ720796 GWT720796:GWV720796 HGP720796:HGR720796 HQL720796:HQN720796 IAH720796:IAJ720796 IKD720796:IKF720796 ITZ720796:IUB720796 JDV720796:JDX720796 JNR720796:JNT720796 JXN720796:JXP720796 KHJ720796:KHL720796 KRF720796:KRH720796 LBB720796:LBD720796 LKX720796:LKZ720796 LUT720796:LUV720796 MEP720796:MER720796 MOL720796:MON720796 MYH720796:MYJ720796 NID720796:NIF720796 NRZ720796:NSB720796 OBV720796:OBX720796 OLR720796:OLT720796 OVN720796:OVP720796 PFJ720796:PFL720796 PPF720796:PPH720796 PZB720796:PZD720796 QIX720796:QIZ720796 QST720796:QSV720796 RCP720796:RCR720796 RML720796:RMN720796 RWH720796:RWJ720796 SGD720796:SGF720796 SPZ720796:SQB720796 SZV720796:SZX720796 TJR720796:TJT720796 TTN720796:TTP720796 UDJ720796:UDL720796 UNF720796:UNH720796 UXB720796:UXD720796 VGX720796:VGZ720796 VQT720796:VQV720796 WAP720796:WAR720796 WKL720796:WKN720796 WUH720796:WUJ720796 I786332:K786332 HV786332:HX786332 RR786332:RT786332 ABN786332:ABP786332 ALJ786332:ALL786332 AVF786332:AVH786332 BFB786332:BFD786332 BOX786332:BOZ786332 BYT786332:BYV786332 CIP786332:CIR786332 CSL786332:CSN786332 DCH786332:DCJ786332 DMD786332:DMF786332 DVZ786332:DWB786332 EFV786332:EFX786332 EPR786332:EPT786332 EZN786332:EZP786332 FJJ786332:FJL786332 FTF786332:FTH786332 GDB786332:GDD786332 GMX786332:GMZ786332 GWT786332:GWV786332 HGP786332:HGR786332 HQL786332:HQN786332 IAH786332:IAJ786332 IKD786332:IKF786332 ITZ786332:IUB786332 JDV786332:JDX786332 JNR786332:JNT786332 JXN786332:JXP786332 KHJ786332:KHL786332 KRF786332:KRH786332 LBB786332:LBD786332 LKX786332:LKZ786332 LUT786332:LUV786332 MEP786332:MER786332 MOL786332:MON786332 MYH786332:MYJ786332 NID786332:NIF786332 NRZ786332:NSB786332 OBV786332:OBX786332 OLR786332:OLT786332 OVN786332:OVP786332 PFJ786332:PFL786332 PPF786332:PPH786332 PZB786332:PZD786332 QIX786332:QIZ786332 QST786332:QSV786332 RCP786332:RCR786332 RML786332:RMN786332 RWH786332:RWJ786332 SGD786332:SGF786332 SPZ786332:SQB786332 SZV786332:SZX786332 TJR786332:TJT786332 TTN786332:TTP786332 UDJ786332:UDL786332 UNF786332:UNH786332 UXB786332:UXD786332 VGX786332:VGZ786332 VQT786332:VQV786332 WAP786332:WAR786332 WKL786332:WKN786332 WUH786332:WUJ786332 I851868:K851868 HV851868:HX851868 RR851868:RT851868 ABN851868:ABP851868 ALJ851868:ALL851868 AVF851868:AVH851868 BFB851868:BFD851868 BOX851868:BOZ851868 BYT851868:BYV851868 CIP851868:CIR851868 CSL851868:CSN851868 DCH851868:DCJ851868 DMD851868:DMF851868 DVZ851868:DWB851868 EFV851868:EFX851868 EPR851868:EPT851868 EZN851868:EZP851868 FJJ851868:FJL851868 FTF851868:FTH851868 GDB851868:GDD851868 GMX851868:GMZ851868 GWT851868:GWV851868 HGP851868:HGR851868 HQL851868:HQN851868 IAH851868:IAJ851868 IKD851868:IKF851868 ITZ851868:IUB851868 JDV851868:JDX851868 JNR851868:JNT851868 JXN851868:JXP851868 KHJ851868:KHL851868 KRF851868:KRH851868 LBB851868:LBD851868 LKX851868:LKZ851868 LUT851868:LUV851868 MEP851868:MER851868 MOL851868:MON851868 MYH851868:MYJ851868 NID851868:NIF851868 NRZ851868:NSB851868 OBV851868:OBX851868 OLR851868:OLT851868 OVN851868:OVP851868 PFJ851868:PFL851868 PPF851868:PPH851868 PZB851868:PZD851868 QIX851868:QIZ851868 QST851868:QSV851868 RCP851868:RCR851868 RML851868:RMN851868 RWH851868:RWJ851868 SGD851868:SGF851868 SPZ851868:SQB851868 SZV851868:SZX851868 TJR851868:TJT851868 TTN851868:TTP851868 UDJ851868:UDL851868 UNF851868:UNH851868 UXB851868:UXD851868 VGX851868:VGZ851868 VQT851868:VQV851868 WAP851868:WAR851868 WKL851868:WKN851868 WUH851868:WUJ851868 I917404:K917404 HV917404:HX917404 RR917404:RT917404 ABN917404:ABP917404 ALJ917404:ALL917404 AVF917404:AVH917404 BFB917404:BFD917404 BOX917404:BOZ917404 BYT917404:BYV917404 CIP917404:CIR917404 CSL917404:CSN917404 DCH917404:DCJ917404 DMD917404:DMF917404 DVZ917404:DWB917404 EFV917404:EFX917404 EPR917404:EPT917404 EZN917404:EZP917404 FJJ917404:FJL917404 FTF917404:FTH917404 GDB917404:GDD917404 GMX917404:GMZ917404 GWT917404:GWV917404 HGP917404:HGR917404 HQL917404:HQN917404 IAH917404:IAJ917404 IKD917404:IKF917404 ITZ917404:IUB917404 JDV917404:JDX917404 JNR917404:JNT917404 JXN917404:JXP917404 KHJ917404:KHL917404 KRF917404:KRH917404 LBB917404:LBD917404 LKX917404:LKZ917404 LUT917404:LUV917404 MEP917404:MER917404 MOL917404:MON917404 MYH917404:MYJ917404 NID917404:NIF917404 NRZ917404:NSB917404 OBV917404:OBX917404 OLR917404:OLT917404 OVN917404:OVP917404 PFJ917404:PFL917404 PPF917404:PPH917404 PZB917404:PZD917404 QIX917404:QIZ917404 QST917404:QSV917404 RCP917404:RCR917404 RML917404:RMN917404 RWH917404:RWJ917404 SGD917404:SGF917404 SPZ917404:SQB917404 SZV917404:SZX917404 TJR917404:TJT917404 TTN917404:TTP917404 UDJ917404:UDL917404 UNF917404:UNH917404 UXB917404:UXD917404 VGX917404:VGZ917404 VQT917404:VQV917404 WAP917404:WAR917404 WKL917404:WKN917404 WUH917404:WUJ917404 I982940:K982940 HV982940:HX982940 RR982940:RT982940 ABN982940:ABP982940 ALJ982940:ALL982940 AVF982940:AVH982940 BFB982940:BFD982940 BOX982940:BOZ982940 BYT982940:BYV982940 CIP982940:CIR982940 CSL982940:CSN982940 DCH982940:DCJ982940 DMD982940:DMF982940 DVZ982940:DWB982940 EFV982940:EFX982940 EPR982940:EPT982940 EZN982940:EZP982940 FJJ982940:FJL982940 FTF982940:FTH982940 GDB982940:GDD982940 GMX982940:GMZ982940 GWT982940:GWV982940 HGP982940:HGR982940 HQL982940:HQN982940 IAH982940:IAJ982940 IKD982940:IKF982940 ITZ982940:IUB982940 JDV982940:JDX982940 JNR982940:JNT982940 JXN982940:JXP982940 KHJ982940:KHL982940 KRF982940:KRH982940 LBB982940:LBD982940 LKX982940:LKZ982940 LUT982940:LUV982940 MEP982940:MER982940 MOL982940:MON982940 MYH982940:MYJ982940 NID982940:NIF982940 NRZ982940:NSB982940 OBV982940:OBX982940 OLR982940:OLT982940 OVN982940:OVP982940 PFJ982940:PFL982940 PPF982940:PPH982940 PZB982940:PZD982940 QIX982940:QIZ982940 QST982940:QSV982940 RCP982940:RCR982940 RML982940:RMN982940 RWH982940:RWJ982940 SGD982940:SGF982940 SPZ982940:SQB982940 SZV982940:SZX982940 TJR982940:TJT982940 TTN982940:TTP982940 UDJ982940:UDL982940 UNF982940:UNH982940 UXB982940:UXD982940 VGX982940:VGZ982940 VQT982940:VQV982940 WAP982940:WAR982940 WKL982940:WKN982940 WUH982940:WUJ982940 I65492:K65492 HV65492:HX65492 RR65492:RT65492 ABN65492:ABP65492 ALJ65492:ALL65492 AVF65492:AVH65492 BFB65492:BFD65492 BOX65492:BOZ65492 BYT65492:BYV65492 CIP65492:CIR65492 CSL65492:CSN65492 DCH65492:DCJ65492 DMD65492:DMF65492 DVZ65492:DWB65492 EFV65492:EFX65492 EPR65492:EPT65492 EZN65492:EZP65492 FJJ65492:FJL65492 FTF65492:FTH65492 GDB65492:GDD65492 GMX65492:GMZ65492 GWT65492:GWV65492 HGP65492:HGR65492 HQL65492:HQN65492 IAH65492:IAJ65492 IKD65492:IKF65492 ITZ65492:IUB65492 JDV65492:JDX65492 JNR65492:JNT65492 JXN65492:JXP65492 KHJ65492:KHL65492 KRF65492:KRH65492 LBB65492:LBD65492 LKX65492:LKZ65492 LUT65492:LUV65492 MEP65492:MER65492 MOL65492:MON65492 MYH65492:MYJ65492 NID65492:NIF65492 NRZ65492:NSB65492 OBV65492:OBX65492 OLR65492:OLT65492 OVN65492:OVP65492 PFJ65492:PFL65492 PPF65492:PPH65492 PZB65492:PZD65492 QIX65492:QIZ65492 QST65492:QSV65492 RCP65492:RCR65492 RML65492:RMN65492 RWH65492:RWJ65492 SGD65492:SGF65492 SPZ65492:SQB65492 SZV65492:SZX65492 TJR65492:TJT65492 TTN65492:TTP65492 UDJ65492:UDL65492 UNF65492:UNH65492 UXB65492:UXD65492 VGX65492:VGZ65492 VQT65492:VQV65492 WAP65492:WAR65492 WKL65492:WKN65492 WUH65492:WUJ65492 I131028:K131028 HV131028:HX131028 RR131028:RT131028 ABN131028:ABP131028 ALJ131028:ALL131028 AVF131028:AVH131028 BFB131028:BFD131028 BOX131028:BOZ131028 BYT131028:BYV131028 CIP131028:CIR131028 CSL131028:CSN131028 DCH131028:DCJ131028 DMD131028:DMF131028 DVZ131028:DWB131028 EFV131028:EFX131028 EPR131028:EPT131028 EZN131028:EZP131028 FJJ131028:FJL131028 FTF131028:FTH131028 GDB131028:GDD131028 GMX131028:GMZ131028 GWT131028:GWV131028 HGP131028:HGR131028 HQL131028:HQN131028 IAH131028:IAJ131028 IKD131028:IKF131028 ITZ131028:IUB131028 JDV131028:JDX131028 JNR131028:JNT131028 JXN131028:JXP131028 KHJ131028:KHL131028 KRF131028:KRH131028 LBB131028:LBD131028 LKX131028:LKZ131028 LUT131028:LUV131028 MEP131028:MER131028 MOL131028:MON131028 MYH131028:MYJ131028 NID131028:NIF131028 NRZ131028:NSB131028 OBV131028:OBX131028 OLR131028:OLT131028 OVN131028:OVP131028 PFJ131028:PFL131028 PPF131028:PPH131028 PZB131028:PZD131028 QIX131028:QIZ131028 QST131028:QSV131028 RCP131028:RCR131028 RML131028:RMN131028 RWH131028:RWJ131028 SGD131028:SGF131028 SPZ131028:SQB131028 SZV131028:SZX131028 TJR131028:TJT131028 TTN131028:TTP131028 UDJ131028:UDL131028 UNF131028:UNH131028 UXB131028:UXD131028 VGX131028:VGZ131028 VQT131028:VQV131028 WAP131028:WAR131028 WKL131028:WKN131028 WUH131028:WUJ131028 I196564:K196564 HV196564:HX196564 RR196564:RT196564 ABN196564:ABP196564 ALJ196564:ALL196564 AVF196564:AVH196564 BFB196564:BFD196564 BOX196564:BOZ196564 BYT196564:BYV196564 CIP196564:CIR196564 CSL196564:CSN196564 DCH196564:DCJ196564 DMD196564:DMF196564 DVZ196564:DWB196564 EFV196564:EFX196564 EPR196564:EPT196564 EZN196564:EZP196564 FJJ196564:FJL196564 FTF196564:FTH196564 GDB196564:GDD196564 GMX196564:GMZ196564 GWT196564:GWV196564 HGP196564:HGR196564 HQL196564:HQN196564 IAH196564:IAJ196564 IKD196564:IKF196564 ITZ196564:IUB196564 JDV196564:JDX196564 JNR196564:JNT196564 JXN196564:JXP196564 KHJ196564:KHL196564 KRF196564:KRH196564 LBB196564:LBD196564 LKX196564:LKZ196564 LUT196564:LUV196564 MEP196564:MER196564 MOL196564:MON196564 MYH196564:MYJ196564 NID196564:NIF196564 NRZ196564:NSB196564 OBV196564:OBX196564 OLR196564:OLT196564 OVN196564:OVP196564 PFJ196564:PFL196564 PPF196564:PPH196564 PZB196564:PZD196564 QIX196564:QIZ196564 QST196564:QSV196564 RCP196564:RCR196564 RML196564:RMN196564 RWH196564:RWJ196564 SGD196564:SGF196564 SPZ196564:SQB196564 SZV196564:SZX196564 TJR196564:TJT196564 TTN196564:TTP196564 UDJ196564:UDL196564 UNF196564:UNH196564 UXB196564:UXD196564 VGX196564:VGZ196564 VQT196564:VQV196564 WAP196564:WAR196564 WKL196564:WKN196564 WUH196564:WUJ196564 I262100:K262100 HV262100:HX262100 RR262100:RT262100 ABN262100:ABP262100 ALJ262100:ALL262100 AVF262100:AVH262100 BFB262100:BFD262100 BOX262100:BOZ262100 BYT262100:BYV262100 CIP262100:CIR262100 CSL262100:CSN262100 DCH262100:DCJ262100 DMD262100:DMF262100 DVZ262100:DWB262100 EFV262100:EFX262100 EPR262100:EPT262100 EZN262100:EZP262100 FJJ262100:FJL262100 FTF262100:FTH262100 GDB262100:GDD262100 GMX262100:GMZ262100 GWT262100:GWV262100 HGP262100:HGR262100 HQL262100:HQN262100 IAH262100:IAJ262100 IKD262100:IKF262100 ITZ262100:IUB262100 JDV262100:JDX262100 JNR262100:JNT262100 JXN262100:JXP262100 KHJ262100:KHL262100 KRF262100:KRH262100 LBB262100:LBD262100 LKX262100:LKZ262100 LUT262100:LUV262100 MEP262100:MER262100 MOL262100:MON262100 MYH262100:MYJ262100 NID262100:NIF262100 NRZ262100:NSB262100 OBV262100:OBX262100 OLR262100:OLT262100 OVN262100:OVP262100 PFJ262100:PFL262100 PPF262100:PPH262100 PZB262100:PZD262100 QIX262100:QIZ262100 QST262100:QSV262100 RCP262100:RCR262100 RML262100:RMN262100 RWH262100:RWJ262100 SGD262100:SGF262100 SPZ262100:SQB262100 SZV262100:SZX262100 TJR262100:TJT262100 TTN262100:TTP262100 UDJ262100:UDL262100 UNF262100:UNH262100 UXB262100:UXD262100 VGX262100:VGZ262100 VQT262100:VQV262100 WAP262100:WAR262100 WKL262100:WKN262100 WUH262100:WUJ262100 I327636:K327636 HV327636:HX327636 RR327636:RT327636 ABN327636:ABP327636 ALJ327636:ALL327636 AVF327636:AVH327636 BFB327636:BFD327636 BOX327636:BOZ327636 BYT327636:BYV327636 CIP327636:CIR327636 CSL327636:CSN327636 DCH327636:DCJ327636 DMD327636:DMF327636 DVZ327636:DWB327636 EFV327636:EFX327636 EPR327636:EPT327636 EZN327636:EZP327636 FJJ327636:FJL327636 FTF327636:FTH327636 GDB327636:GDD327636 GMX327636:GMZ327636 GWT327636:GWV327636 HGP327636:HGR327636 HQL327636:HQN327636 IAH327636:IAJ327636 IKD327636:IKF327636 ITZ327636:IUB327636 JDV327636:JDX327636 JNR327636:JNT327636 JXN327636:JXP327636 KHJ327636:KHL327636 KRF327636:KRH327636 LBB327636:LBD327636 LKX327636:LKZ327636 LUT327636:LUV327636 MEP327636:MER327636 MOL327636:MON327636 MYH327636:MYJ327636 NID327636:NIF327636 NRZ327636:NSB327636 OBV327636:OBX327636 OLR327636:OLT327636 OVN327636:OVP327636 PFJ327636:PFL327636 PPF327636:PPH327636 PZB327636:PZD327636 QIX327636:QIZ327636 QST327636:QSV327636 RCP327636:RCR327636 RML327636:RMN327636 RWH327636:RWJ327636 SGD327636:SGF327636 SPZ327636:SQB327636 SZV327636:SZX327636 TJR327636:TJT327636 TTN327636:TTP327636 UDJ327636:UDL327636 UNF327636:UNH327636 UXB327636:UXD327636 VGX327636:VGZ327636 VQT327636:VQV327636 WAP327636:WAR327636 WKL327636:WKN327636 WUH327636:WUJ327636 I393172:K393172 HV393172:HX393172 RR393172:RT393172 ABN393172:ABP393172 ALJ393172:ALL393172 AVF393172:AVH393172 BFB393172:BFD393172 BOX393172:BOZ393172 BYT393172:BYV393172 CIP393172:CIR393172 CSL393172:CSN393172 DCH393172:DCJ393172 DMD393172:DMF393172 DVZ393172:DWB393172 EFV393172:EFX393172 EPR393172:EPT393172 EZN393172:EZP393172 FJJ393172:FJL393172 FTF393172:FTH393172 GDB393172:GDD393172 GMX393172:GMZ393172 GWT393172:GWV393172 HGP393172:HGR393172 HQL393172:HQN393172 IAH393172:IAJ393172 IKD393172:IKF393172 ITZ393172:IUB393172 JDV393172:JDX393172 JNR393172:JNT393172 JXN393172:JXP393172 KHJ393172:KHL393172 KRF393172:KRH393172 LBB393172:LBD393172 LKX393172:LKZ393172 LUT393172:LUV393172 MEP393172:MER393172 MOL393172:MON393172 MYH393172:MYJ393172 NID393172:NIF393172 NRZ393172:NSB393172 OBV393172:OBX393172 OLR393172:OLT393172 OVN393172:OVP393172 PFJ393172:PFL393172 PPF393172:PPH393172 PZB393172:PZD393172 QIX393172:QIZ393172 QST393172:QSV393172 RCP393172:RCR393172 RML393172:RMN393172 RWH393172:RWJ393172 SGD393172:SGF393172 SPZ393172:SQB393172 SZV393172:SZX393172 TJR393172:TJT393172 TTN393172:TTP393172 UDJ393172:UDL393172 UNF393172:UNH393172 UXB393172:UXD393172 VGX393172:VGZ393172 VQT393172:VQV393172 WAP393172:WAR393172 WKL393172:WKN393172 WUH393172:WUJ393172 I458708:K458708 HV458708:HX458708 RR458708:RT458708 ABN458708:ABP458708 ALJ458708:ALL458708 AVF458708:AVH458708 BFB458708:BFD458708 BOX458708:BOZ458708 BYT458708:BYV458708 CIP458708:CIR458708 CSL458708:CSN458708 DCH458708:DCJ458708 DMD458708:DMF458708 DVZ458708:DWB458708 EFV458708:EFX458708 EPR458708:EPT458708 EZN458708:EZP458708 FJJ458708:FJL458708 FTF458708:FTH458708 GDB458708:GDD458708 GMX458708:GMZ458708 GWT458708:GWV458708 HGP458708:HGR458708 HQL458708:HQN458708 IAH458708:IAJ458708 IKD458708:IKF458708 ITZ458708:IUB458708 JDV458708:JDX458708 JNR458708:JNT458708 JXN458708:JXP458708 KHJ458708:KHL458708 KRF458708:KRH458708 LBB458708:LBD458708 LKX458708:LKZ458708 LUT458708:LUV458708 MEP458708:MER458708 MOL458708:MON458708 MYH458708:MYJ458708 NID458708:NIF458708 NRZ458708:NSB458708 OBV458708:OBX458708 OLR458708:OLT458708 OVN458708:OVP458708 PFJ458708:PFL458708 PPF458708:PPH458708 PZB458708:PZD458708 QIX458708:QIZ458708 QST458708:QSV458708 RCP458708:RCR458708 RML458708:RMN458708 RWH458708:RWJ458708 SGD458708:SGF458708 SPZ458708:SQB458708 SZV458708:SZX458708 TJR458708:TJT458708 TTN458708:TTP458708 UDJ458708:UDL458708 UNF458708:UNH458708 UXB458708:UXD458708 VGX458708:VGZ458708 VQT458708:VQV458708 WAP458708:WAR458708 WKL458708:WKN458708 WUH458708:WUJ458708 I524244:K524244 HV524244:HX524244 RR524244:RT524244 ABN524244:ABP524244 ALJ524244:ALL524244 AVF524244:AVH524244 BFB524244:BFD524244 BOX524244:BOZ524244 BYT524244:BYV524244 CIP524244:CIR524244 CSL524244:CSN524244 DCH524244:DCJ524244 DMD524244:DMF524244 DVZ524244:DWB524244 EFV524244:EFX524244 EPR524244:EPT524244 EZN524244:EZP524244 FJJ524244:FJL524244 FTF524244:FTH524244 GDB524244:GDD524244 GMX524244:GMZ524244 GWT524244:GWV524244 HGP524244:HGR524244 HQL524244:HQN524244 IAH524244:IAJ524244 IKD524244:IKF524244 ITZ524244:IUB524244 JDV524244:JDX524244 JNR524244:JNT524244 JXN524244:JXP524244 KHJ524244:KHL524244 KRF524244:KRH524244 LBB524244:LBD524244 LKX524244:LKZ524244 LUT524244:LUV524244 MEP524244:MER524244 MOL524244:MON524244 MYH524244:MYJ524244 NID524244:NIF524244 NRZ524244:NSB524244 OBV524244:OBX524244 OLR524244:OLT524244 OVN524244:OVP524244 PFJ524244:PFL524244 PPF524244:PPH524244 PZB524244:PZD524244 QIX524244:QIZ524244 QST524244:QSV524244 RCP524244:RCR524244 RML524244:RMN524244 RWH524244:RWJ524244 SGD524244:SGF524244 SPZ524244:SQB524244 SZV524244:SZX524244 TJR524244:TJT524244 TTN524244:TTP524244 UDJ524244:UDL524244 UNF524244:UNH524244 UXB524244:UXD524244 VGX524244:VGZ524244 VQT524244:VQV524244 WAP524244:WAR524244 WKL524244:WKN524244 WUH524244:WUJ524244 I589780:K589780 HV589780:HX589780 RR589780:RT589780 ABN589780:ABP589780 ALJ589780:ALL589780 AVF589780:AVH589780 BFB589780:BFD589780 BOX589780:BOZ589780 BYT589780:BYV589780 CIP589780:CIR589780 CSL589780:CSN589780 DCH589780:DCJ589780 DMD589780:DMF589780 DVZ589780:DWB589780 EFV589780:EFX589780 EPR589780:EPT589780 EZN589780:EZP589780 FJJ589780:FJL589780 FTF589780:FTH589780 GDB589780:GDD589780 GMX589780:GMZ589780 GWT589780:GWV589780 HGP589780:HGR589780 HQL589780:HQN589780 IAH589780:IAJ589780 IKD589780:IKF589780 ITZ589780:IUB589780 JDV589780:JDX589780 JNR589780:JNT589780 JXN589780:JXP589780 KHJ589780:KHL589780 KRF589780:KRH589780 LBB589780:LBD589780 LKX589780:LKZ589780 LUT589780:LUV589780 MEP589780:MER589780 MOL589780:MON589780 MYH589780:MYJ589780 NID589780:NIF589780 NRZ589780:NSB589780 OBV589780:OBX589780 OLR589780:OLT589780 OVN589780:OVP589780 PFJ589780:PFL589780 PPF589780:PPH589780 PZB589780:PZD589780 QIX589780:QIZ589780 QST589780:QSV589780 RCP589780:RCR589780 RML589780:RMN589780 RWH589780:RWJ589780 SGD589780:SGF589780 SPZ589780:SQB589780 SZV589780:SZX589780 TJR589780:TJT589780 TTN589780:TTP589780 UDJ589780:UDL589780 UNF589780:UNH589780 UXB589780:UXD589780 VGX589780:VGZ589780 VQT589780:VQV589780 WAP589780:WAR589780 WKL589780:WKN589780 WUH589780:WUJ589780 I655316:K655316 HV655316:HX655316 RR655316:RT655316 ABN655316:ABP655316 ALJ655316:ALL655316 AVF655316:AVH655316 BFB655316:BFD655316 BOX655316:BOZ655316 BYT655316:BYV655316 CIP655316:CIR655316 CSL655316:CSN655316 DCH655316:DCJ655316 DMD655316:DMF655316 DVZ655316:DWB655316 EFV655316:EFX655316 EPR655316:EPT655316 EZN655316:EZP655316 FJJ655316:FJL655316 FTF655316:FTH655316 GDB655316:GDD655316 GMX655316:GMZ655316 GWT655316:GWV655316 HGP655316:HGR655316 HQL655316:HQN655316 IAH655316:IAJ655316 IKD655316:IKF655316 ITZ655316:IUB655316 JDV655316:JDX655316 JNR655316:JNT655316 JXN655316:JXP655316 KHJ655316:KHL655316 KRF655316:KRH655316 LBB655316:LBD655316 LKX655316:LKZ655316 LUT655316:LUV655316 MEP655316:MER655316 MOL655316:MON655316 MYH655316:MYJ655316 NID655316:NIF655316 NRZ655316:NSB655316 OBV655316:OBX655316 OLR655316:OLT655316 OVN655316:OVP655316 PFJ655316:PFL655316 PPF655316:PPH655316 PZB655316:PZD655316 QIX655316:QIZ655316 QST655316:QSV655316 RCP655316:RCR655316 RML655316:RMN655316 RWH655316:RWJ655316 SGD655316:SGF655316 SPZ655316:SQB655316 SZV655316:SZX655316 TJR655316:TJT655316 TTN655316:TTP655316 UDJ655316:UDL655316 UNF655316:UNH655316 UXB655316:UXD655316 VGX655316:VGZ655316 VQT655316:VQV655316 WAP655316:WAR655316 WKL655316:WKN655316 WUH655316:WUJ655316 I720852:K720852 HV720852:HX720852 RR720852:RT720852 ABN720852:ABP720852 ALJ720852:ALL720852 AVF720852:AVH720852 BFB720852:BFD720852 BOX720852:BOZ720852 BYT720852:BYV720852 CIP720852:CIR720852 CSL720852:CSN720852 DCH720852:DCJ720852 DMD720852:DMF720852 DVZ720852:DWB720852 EFV720852:EFX720852 EPR720852:EPT720852 EZN720852:EZP720852 FJJ720852:FJL720852 FTF720852:FTH720852 GDB720852:GDD720852 GMX720852:GMZ720852 GWT720852:GWV720852 HGP720852:HGR720852 HQL720852:HQN720852 IAH720852:IAJ720852 IKD720852:IKF720852 ITZ720852:IUB720852 JDV720852:JDX720852 JNR720852:JNT720852 JXN720852:JXP720852 KHJ720852:KHL720852 KRF720852:KRH720852 LBB720852:LBD720852 LKX720852:LKZ720852 LUT720852:LUV720852 MEP720852:MER720852 MOL720852:MON720852 MYH720852:MYJ720852 NID720852:NIF720852 NRZ720852:NSB720852 OBV720852:OBX720852 OLR720852:OLT720852 OVN720852:OVP720852 PFJ720852:PFL720852 PPF720852:PPH720852 PZB720852:PZD720852 QIX720852:QIZ720852 QST720852:QSV720852 RCP720852:RCR720852 RML720852:RMN720852 RWH720852:RWJ720852 SGD720852:SGF720852 SPZ720852:SQB720852 SZV720852:SZX720852 TJR720852:TJT720852 TTN720852:TTP720852 UDJ720852:UDL720852 UNF720852:UNH720852 UXB720852:UXD720852 VGX720852:VGZ720852 VQT720852:VQV720852 WAP720852:WAR720852 WKL720852:WKN720852 WUH720852:WUJ720852 I786388:K786388 HV786388:HX786388 RR786388:RT786388 ABN786388:ABP786388 ALJ786388:ALL786388 AVF786388:AVH786388 BFB786388:BFD786388 BOX786388:BOZ786388 BYT786388:BYV786388 CIP786388:CIR786388 CSL786388:CSN786388 DCH786388:DCJ786388 DMD786388:DMF786388 DVZ786388:DWB786388 EFV786388:EFX786388 EPR786388:EPT786388 EZN786388:EZP786388 FJJ786388:FJL786388 FTF786388:FTH786388 GDB786388:GDD786388 GMX786388:GMZ786388 GWT786388:GWV786388 HGP786388:HGR786388 HQL786388:HQN786388 IAH786388:IAJ786388 IKD786388:IKF786388 ITZ786388:IUB786388 JDV786388:JDX786388 JNR786388:JNT786388 JXN786388:JXP786388 KHJ786388:KHL786388 KRF786388:KRH786388 LBB786388:LBD786388 LKX786388:LKZ786388 LUT786388:LUV786388 MEP786388:MER786388 MOL786388:MON786388 MYH786388:MYJ786388 NID786388:NIF786388 NRZ786388:NSB786388 OBV786388:OBX786388 OLR786388:OLT786388 OVN786388:OVP786388 PFJ786388:PFL786388 PPF786388:PPH786388 PZB786388:PZD786388 QIX786388:QIZ786388 QST786388:QSV786388 RCP786388:RCR786388 RML786388:RMN786388 RWH786388:RWJ786388 SGD786388:SGF786388 SPZ786388:SQB786388 SZV786388:SZX786388 TJR786388:TJT786388 TTN786388:TTP786388 UDJ786388:UDL786388 UNF786388:UNH786388 UXB786388:UXD786388 VGX786388:VGZ786388 VQT786388:VQV786388 WAP786388:WAR786388 WKL786388:WKN786388 WUH786388:WUJ786388 I851924:K851924 HV851924:HX851924 RR851924:RT851924 ABN851924:ABP851924 ALJ851924:ALL851924 AVF851924:AVH851924 BFB851924:BFD851924 BOX851924:BOZ851924 BYT851924:BYV851924 CIP851924:CIR851924 CSL851924:CSN851924 DCH851924:DCJ851924 DMD851924:DMF851924 DVZ851924:DWB851924 EFV851924:EFX851924 EPR851924:EPT851924 EZN851924:EZP851924 FJJ851924:FJL851924 FTF851924:FTH851924 GDB851924:GDD851924 GMX851924:GMZ851924 GWT851924:GWV851924 HGP851924:HGR851924 HQL851924:HQN851924 IAH851924:IAJ851924 IKD851924:IKF851924 ITZ851924:IUB851924 JDV851924:JDX851924 JNR851924:JNT851924 JXN851924:JXP851924 KHJ851924:KHL851924 KRF851924:KRH851924 LBB851924:LBD851924 LKX851924:LKZ851924 LUT851924:LUV851924 MEP851924:MER851924 MOL851924:MON851924 MYH851924:MYJ851924 NID851924:NIF851924 NRZ851924:NSB851924 OBV851924:OBX851924 OLR851924:OLT851924 OVN851924:OVP851924 PFJ851924:PFL851924 PPF851924:PPH851924 PZB851924:PZD851924 QIX851924:QIZ851924 QST851924:QSV851924 RCP851924:RCR851924 RML851924:RMN851924 RWH851924:RWJ851924 SGD851924:SGF851924 SPZ851924:SQB851924 SZV851924:SZX851924 TJR851924:TJT851924 TTN851924:TTP851924 UDJ851924:UDL851924 UNF851924:UNH851924 UXB851924:UXD851924 VGX851924:VGZ851924 VQT851924:VQV851924 WAP851924:WAR851924 WKL851924:WKN851924 WUH851924:WUJ851924 I917460:K917460 HV917460:HX917460 RR917460:RT917460 ABN917460:ABP917460 ALJ917460:ALL917460 AVF917460:AVH917460 BFB917460:BFD917460 BOX917460:BOZ917460 BYT917460:BYV917460 CIP917460:CIR917460 CSL917460:CSN917460 DCH917460:DCJ917460 DMD917460:DMF917460 DVZ917460:DWB917460 EFV917460:EFX917460 EPR917460:EPT917460 EZN917460:EZP917460 FJJ917460:FJL917460 FTF917460:FTH917460 GDB917460:GDD917460 GMX917460:GMZ917460 GWT917460:GWV917460 HGP917460:HGR917460 HQL917460:HQN917460 IAH917460:IAJ917460 IKD917460:IKF917460 ITZ917460:IUB917460 JDV917460:JDX917460 JNR917460:JNT917460 JXN917460:JXP917460 KHJ917460:KHL917460 KRF917460:KRH917460 LBB917460:LBD917460 LKX917460:LKZ917460 LUT917460:LUV917460 MEP917460:MER917460 MOL917460:MON917460 MYH917460:MYJ917460 NID917460:NIF917460 NRZ917460:NSB917460 OBV917460:OBX917460 OLR917460:OLT917460 OVN917460:OVP917460 PFJ917460:PFL917460 PPF917460:PPH917460 PZB917460:PZD917460 QIX917460:QIZ917460 QST917460:QSV917460 RCP917460:RCR917460 RML917460:RMN917460 RWH917460:RWJ917460 SGD917460:SGF917460 SPZ917460:SQB917460 SZV917460:SZX917460 TJR917460:TJT917460 TTN917460:TTP917460 UDJ917460:UDL917460 UNF917460:UNH917460 UXB917460:UXD917460 VGX917460:VGZ917460 VQT917460:VQV917460 WAP917460:WAR917460 WKL917460:WKN917460 WUH917460:WUJ917460 I982996:K982996 HV982996:HX982996 RR982996:RT982996 ABN982996:ABP982996 ALJ982996:ALL982996 AVF982996:AVH982996 BFB982996:BFD982996 BOX982996:BOZ982996 BYT982996:BYV982996 CIP982996:CIR982996 CSL982996:CSN982996 DCH982996:DCJ982996 DMD982996:DMF982996 DVZ982996:DWB982996 EFV982996:EFX982996 EPR982996:EPT982996 EZN982996:EZP982996 FJJ982996:FJL982996 FTF982996:FTH982996 GDB982996:GDD982996 GMX982996:GMZ982996 GWT982996:GWV982996 HGP982996:HGR982996 HQL982996:HQN982996 IAH982996:IAJ982996 IKD982996:IKF982996 ITZ982996:IUB982996 JDV982996:JDX982996 JNR982996:JNT982996 JXN982996:JXP982996 KHJ982996:KHL982996 KRF982996:KRH982996 LBB982996:LBD982996 LKX982996:LKZ982996 LUT982996:LUV982996 MEP982996:MER982996 MOL982996:MON982996 MYH982996:MYJ982996 NID982996:NIF982996 NRZ982996:NSB982996 OBV982996:OBX982996 OLR982996:OLT982996 OVN982996:OVP982996 PFJ982996:PFL982996 PPF982996:PPH982996 PZB982996:PZD982996 QIX982996:QIZ982996 QST982996:QSV982996 RCP982996:RCR982996 RML982996:RMN982996 RWH982996:RWJ982996 SGD982996:SGF982996 SPZ982996:SQB982996 SZV982996:SZX982996 TJR982996:TJT982996 TTN982996:TTP982996 UDJ982996:UDL982996 UNF982996:UNH982996 UXB982996:UXD982996 VGX982996:VGZ982996 VQT982996:VQV982996 WAP982996:WAR982996 WKL982996:WKN982996 WUH982996:WUJ982996 WUH69:WUJ69 WKL69:WKN69 HV69:HX69 RR69:RT69 ABN69:ABP69 ALJ69:ALL69 AVF69:AVH69 BFB69:BFD69 BOX69:BOZ69 BYT69:BYV69 CIP69:CIR69 CSL69:CSN69 DCH69:DCJ69 DMD69:DMF69 DVZ69:DWB69 EFV69:EFX69 EPR69:EPT69 EZN69:EZP69 FJJ69:FJL69 FTF69:FTH69 GDB69:GDD69 GMX69:GMZ69 GWT69:GWV69 HGP69:HGR69 HQL69:HQN69 IAH69:IAJ69 IKD69:IKF69 ITZ69:IUB69 JDV69:JDX69 JNR69:JNT69 JXN69:JXP69 KHJ69:KHL69 KRF69:KRH69 LBB69:LBD69 LKX69:LKZ69 LUT69:LUV69 MEP69:MER69 MOL69:MON69 MYH69:MYJ69 NID69:NIF69 NRZ69:NSB69 OBV69:OBX69 OLR69:OLT69 OVN69:OVP69 PFJ69:PFL69 PPF69:PPH69 PZB69:PZD69 QIX69:QIZ69 QST69:QSV69 RCP69:RCR69 RML69:RMN69 RWH69:RWJ69 SGD69:SGF69 SPZ69:SQB69 SZV69:SZX69 TJR69:TJT69 TTN69:TTP69 UDJ69:UDL69 UNF69:UNH69 UXB69:UXD69 VGX69:VGZ69 VQT69:VQV69 WAP69:WAR69" xr:uid="{35981342-BC83-4B6E-B0DA-4D65FD82D503}">
      <formula1>4</formula1>
    </dataValidation>
    <dataValidation type="textLength" operator="equal" allowBlank="1" showInputMessage="1" showErrorMessage="1" sqref="E13:G13 HR13:HT13 RN13:RP13 ABJ13:ABL13 ALF13:ALH13 AVB13:AVD13 BEX13:BEZ13 BOT13:BOV13 BYP13:BYR13 CIL13:CIN13 CSH13:CSJ13 DCD13:DCF13 DLZ13:DMB13 DVV13:DVX13 EFR13:EFT13 EPN13:EPP13 EZJ13:EZL13 FJF13:FJH13 FTB13:FTD13 GCX13:GCZ13 GMT13:GMV13 GWP13:GWR13 HGL13:HGN13 HQH13:HQJ13 IAD13:IAF13 IJZ13:IKB13 ITV13:ITX13 JDR13:JDT13 JNN13:JNP13 JXJ13:JXL13 KHF13:KHH13 KRB13:KRD13 LAX13:LAZ13 LKT13:LKV13 LUP13:LUR13 MEL13:MEN13 MOH13:MOJ13 MYD13:MYF13 NHZ13:NIB13 NRV13:NRX13 OBR13:OBT13 OLN13:OLP13 OVJ13:OVL13 PFF13:PFH13 PPB13:PPD13 PYX13:PYZ13 QIT13:QIV13 QSP13:QSR13 RCL13:RCN13 RMH13:RMJ13 RWD13:RWF13 SFZ13:SGB13 SPV13:SPX13 SZR13:SZT13 TJN13:TJP13 TTJ13:TTL13 UDF13:UDH13 UNB13:UND13 UWX13:UWZ13 VGT13:VGV13 VQP13:VQR13 WAL13:WAN13 WKH13:WKJ13 WUD13:WUF13 E65380:G65380 HR65380:HT65380 RN65380:RP65380 ABJ65380:ABL65380 ALF65380:ALH65380 AVB65380:AVD65380 BEX65380:BEZ65380 BOT65380:BOV65380 BYP65380:BYR65380 CIL65380:CIN65380 CSH65380:CSJ65380 DCD65380:DCF65380 DLZ65380:DMB65380 DVV65380:DVX65380 EFR65380:EFT65380 EPN65380:EPP65380 EZJ65380:EZL65380 FJF65380:FJH65380 FTB65380:FTD65380 GCX65380:GCZ65380 GMT65380:GMV65380 GWP65380:GWR65380 HGL65380:HGN65380 HQH65380:HQJ65380 IAD65380:IAF65380 IJZ65380:IKB65380 ITV65380:ITX65380 JDR65380:JDT65380 JNN65380:JNP65380 JXJ65380:JXL65380 KHF65380:KHH65380 KRB65380:KRD65380 LAX65380:LAZ65380 LKT65380:LKV65380 LUP65380:LUR65380 MEL65380:MEN65380 MOH65380:MOJ65380 MYD65380:MYF65380 NHZ65380:NIB65380 NRV65380:NRX65380 OBR65380:OBT65380 OLN65380:OLP65380 OVJ65380:OVL65380 PFF65380:PFH65380 PPB65380:PPD65380 PYX65380:PYZ65380 QIT65380:QIV65380 QSP65380:QSR65380 RCL65380:RCN65380 RMH65380:RMJ65380 RWD65380:RWF65380 SFZ65380:SGB65380 SPV65380:SPX65380 SZR65380:SZT65380 TJN65380:TJP65380 TTJ65380:TTL65380 UDF65380:UDH65380 UNB65380:UND65380 UWX65380:UWZ65380 VGT65380:VGV65380 VQP65380:VQR65380 WAL65380:WAN65380 WKH65380:WKJ65380 WUD65380:WUF65380 E130916:G130916 HR130916:HT130916 RN130916:RP130916 ABJ130916:ABL130916 ALF130916:ALH130916 AVB130916:AVD130916 BEX130916:BEZ130916 BOT130916:BOV130916 BYP130916:BYR130916 CIL130916:CIN130916 CSH130916:CSJ130916 DCD130916:DCF130916 DLZ130916:DMB130916 DVV130916:DVX130916 EFR130916:EFT130916 EPN130916:EPP130916 EZJ130916:EZL130916 FJF130916:FJH130916 FTB130916:FTD130916 GCX130916:GCZ130916 GMT130916:GMV130916 GWP130916:GWR130916 HGL130916:HGN130916 HQH130916:HQJ130916 IAD130916:IAF130916 IJZ130916:IKB130916 ITV130916:ITX130916 JDR130916:JDT130916 JNN130916:JNP130916 JXJ130916:JXL130916 KHF130916:KHH130916 KRB130916:KRD130916 LAX130916:LAZ130916 LKT130916:LKV130916 LUP130916:LUR130916 MEL130916:MEN130916 MOH130916:MOJ130916 MYD130916:MYF130916 NHZ130916:NIB130916 NRV130916:NRX130916 OBR130916:OBT130916 OLN130916:OLP130916 OVJ130916:OVL130916 PFF130916:PFH130916 PPB130916:PPD130916 PYX130916:PYZ130916 QIT130916:QIV130916 QSP130916:QSR130916 RCL130916:RCN130916 RMH130916:RMJ130916 RWD130916:RWF130916 SFZ130916:SGB130916 SPV130916:SPX130916 SZR130916:SZT130916 TJN130916:TJP130916 TTJ130916:TTL130916 UDF130916:UDH130916 UNB130916:UND130916 UWX130916:UWZ130916 VGT130916:VGV130916 VQP130916:VQR130916 WAL130916:WAN130916 WKH130916:WKJ130916 WUD130916:WUF130916 E196452:G196452 HR196452:HT196452 RN196452:RP196452 ABJ196452:ABL196452 ALF196452:ALH196452 AVB196452:AVD196452 BEX196452:BEZ196452 BOT196452:BOV196452 BYP196452:BYR196452 CIL196452:CIN196452 CSH196452:CSJ196452 DCD196452:DCF196452 DLZ196452:DMB196452 DVV196452:DVX196452 EFR196452:EFT196452 EPN196452:EPP196452 EZJ196452:EZL196452 FJF196452:FJH196452 FTB196452:FTD196452 GCX196452:GCZ196452 GMT196452:GMV196452 GWP196452:GWR196452 HGL196452:HGN196452 HQH196452:HQJ196452 IAD196452:IAF196452 IJZ196452:IKB196452 ITV196452:ITX196452 JDR196452:JDT196452 JNN196452:JNP196452 JXJ196452:JXL196452 KHF196452:KHH196452 KRB196452:KRD196452 LAX196452:LAZ196452 LKT196452:LKV196452 LUP196452:LUR196452 MEL196452:MEN196452 MOH196452:MOJ196452 MYD196452:MYF196452 NHZ196452:NIB196452 NRV196452:NRX196452 OBR196452:OBT196452 OLN196452:OLP196452 OVJ196452:OVL196452 PFF196452:PFH196452 PPB196452:PPD196452 PYX196452:PYZ196452 QIT196452:QIV196452 QSP196452:QSR196452 RCL196452:RCN196452 RMH196452:RMJ196452 RWD196452:RWF196452 SFZ196452:SGB196452 SPV196452:SPX196452 SZR196452:SZT196452 TJN196452:TJP196452 TTJ196452:TTL196452 UDF196452:UDH196452 UNB196452:UND196452 UWX196452:UWZ196452 VGT196452:VGV196452 VQP196452:VQR196452 WAL196452:WAN196452 WKH196452:WKJ196452 WUD196452:WUF196452 E261988:G261988 HR261988:HT261988 RN261988:RP261988 ABJ261988:ABL261988 ALF261988:ALH261988 AVB261988:AVD261988 BEX261988:BEZ261988 BOT261988:BOV261988 BYP261988:BYR261988 CIL261988:CIN261988 CSH261988:CSJ261988 DCD261988:DCF261988 DLZ261988:DMB261988 DVV261988:DVX261988 EFR261988:EFT261988 EPN261988:EPP261988 EZJ261988:EZL261988 FJF261988:FJH261988 FTB261988:FTD261988 GCX261988:GCZ261988 GMT261988:GMV261988 GWP261988:GWR261988 HGL261988:HGN261988 HQH261988:HQJ261988 IAD261988:IAF261988 IJZ261988:IKB261988 ITV261988:ITX261988 JDR261988:JDT261988 JNN261988:JNP261988 JXJ261988:JXL261988 KHF261988:KHH261988 KRB261988:KRD261988 LAX261988:LAZ261988 LKT261988:LKV261988 LUP261988:LUR261988 MEL261988:MEN261988 MOH261988:MOJ261988 MYD261988:MYF261988 NHZ261988:NIB261988 NRV261988:NRX261988 OBR261988:OBT261988 OLN261988:OLP261988 OVJ261988:OVL261988 PFF261988:PFH261988 PPB261988:PPD261988 PYX261988:PYZ261988 QIT261988:QIV261988 QSP261988:QSR261988 RCL261988:RCN261988 RMH261988:RMJ261988 RWD261988:RWF261988 SFZ261988:SGB261988 SPV261988:SPX261988 SZR261988:SZT261988 TJN261988:TJP261988 TTJ261988:TTL261988 UDF261988:UDH261988 UNB261988:UND261988 UWX261988:UWZ261988 VGT261988:VGV261988 VQP261988:VQR261988 WAL261988:WAN261988 WKH261988:WKJ261988 WUD261988:WUF261988 E327524:G327524 HR327524:HT327524 RN327524:RP327524 ABJ327524:ABL327524 ALF327524:ALH327524 AVB327524:AVD327524 BEX327524:BEZ327524 BOT327524:BOV327524 BYP327524:BYR327524 CIL327524:CIN327524 CSH327524:CSJ327524 DCD327524:DCF327524 DLZ327524:DMB327524 DVV327524:DVX327524 EFR327524:EFT327524 EPN327524:EPP327524 EZJ327524:EZL327524 FJF327524:FJH327524 FTB327524:FTD327524 GCX327524:GCZ327524 GMT327524:GMV327524 GWP327524:GWR327524 HGL327524:HGN327524 HQH327524:HQJ327524 IAD327524:IAF327524 IJZ327524:IKB327524 ITV327524:ITX327524 JDR327524:JDT327524 JNN327524:JNP327524 JXJ327524:JXL327524 KHF327524:KHH327524 KRB327524:KRD327524 LAX327524:LAZ327524 LKT327524:LKV327524 LUP327524:LUR327524 MEL327524:MEN327524 MOH327524:MOJ327524 MYD327524:MYF327524 NHZ327524:NIB327524 NRV327524:NRX327524 OBR327524:OBT327524 OLN327524:OLP327524 OVJ327524:OVL327524 PFF327524:PFH327524 PPB327524:PPD327524 PYX327524:PYZ327524 QIT327524:QIV327524 QSP327524:QSR327524 RCL327524:RCN327524 RMH327524:RMJ327524 RWD327524:RWF327524 SFZ327524:SGB327524 SPV327524:SPX327524 SZR327524:SZT327524 TJN327524:TJP327524 TTJ327524:TTL327524 UDF327524:UDH327524 UNB327524:UND327524 UWX327524:UWZ327524 VGT327524:VGV327524 VQP327524:VQR327524 WAL327524:WAN327524 WKH327524:WKJ327524 WUD327524:WUF327524 E393060:G393060 HR393060:HT393060 RN393060:RP393060 ABJ393060:ABL393060 ALF393060:ALH393060 AVB393060:AVD393060 BEX393060:BEZ393060 BOT393060:BOV393060 BYP393060:BYR393060 CIL393060:CIN393060 CSH393060:CSJ393060 DCD393060:DCF393060 DLZ393060:DMB393060 DVV393060:DVX393060 EFR393060:EFT393060 EPN393060:EPP393060 EZJ393060:EZL393060 FJF393060:FJH393060 FTB393060:FTD393060 GCX393060:GCZ393060 GMT393060:GMV393060 GWP393060:GWR393060 HGL393060:HGN393060 HQH393060:HQJ393060 IAD393060:IAF393060 IJZ393060:IKB393060 ITV393060:ITX393060 JDR393060:JDT393060 JNN393060:JNP393060 JXJ393060:JXL393060 KHF393060:KHH393060 KRB393060:KRD393060 LAX393060:LAZ393060 LKT393060:LKV393060 LUP393060:LUR393060 MEL393060:MEN393060 MOH393060:MOJ393060 MYD393060:MYF393060 NHZ393060:NIB393060 NRV393060:NRX393060 OBR393060:OBT393060 OLN393060:OLP393060 OVJ393060:OVL393060 PFF393060:PFH393060 PPB393060:PPD393060 PYX393060:PYZ393060 QIT393060:QIV393060 QSP393060:QSR393060 RCL393060:RCN393060 RMH393060:RMJ393060 RWD393060:RWF393060 SFZ393060:SGB393060 SPV393060:SPX393060 SZR393060:SZT393060 TJN393060:TJP393060 TTJ393060:TTL393060 UDF393060:UDH393060 UNB393060:UND393060 UWX393060:UWZ393060 VGT393060:VGV393060 VQP393060:VQR393060 WAL393060:WAN393060 WKH393060:WKJ393060 WUD393060:WUF393060 E458596:G458596 HR458596:HT458596 RN458596:RP458596 ABJ458596:ABL458596 ALF458596:ALH458596 AVB458596:AVD458596 BEX458596:BEZ458596 BOT458596:BOV458596 BYP458596:BYR458596 CIL458596:CIN458596 CSH458596:CSJ458596 DCD458596:DCF458596 DLZ458596:DMB458596 DVV458596:DVX458596 EFR458596:EFT458596 EPN458596:EPP458596 EZJ458596:EZL458596 FJF458596:FJH458596 FTB458596:FTD458596 GCX458596:GCZ458596 GMT458596:GMV458596 GWP458596:GWR458596 HGL458596:HGN458596 HQH458596:HQJ458596 IAD458596:IAF458596 IJZ458596:IKB458596 ITV458596:ITX458596 JDR458596:JDT458596 JNN458596:JNP458596 JXJ458596:JXL458596 KHF458596:KHH458596 KRB458596:KRD458596 LAX458596:LAZ458596 LKT458596:LKV458596 LUP458596:LUR458596 MEL458596:MEN458596 MOH458596:MOJ458596 MYD458596:MYF458596 NHZ458596:NIB458596 NRV458596:NRX458596 OBR458596:OBT458596 OLN458596:OLP458596 OVJ458596:OVL458596 PFF458596:PFH458596 PPB458596:PPD458596 PYX458596:PYZ458596 QIT458596:QIV458596 QSP458596:QSR458596 RCL458596:RCN458596 RMH458596:RMJ458596 RWD458596:RWF458596 SFZ458596:SGB458596 SPV458596:SPX458596 SZR458596:SZT458596 TJN458596:TJP458596 TTJ458596:TTL458596 UDF458596:UDH458596 UNB458596:UND458596 UWX458596:UWZ458596 VGT458596:VGV458596 VQP458596:VQR458596 WAL458596:WAN458596 WKH458596:WKJ458596 WUD458596:WUF458596 E524132:G524132 HR524132:HT524132 RN524132:RP524132 ABJ524132:ABL524132 ALF524132:ALH524132 AVB524132:AVD524132 BEX524132:BEZ524132 BOT524132:BOV524132 BYP524132:BYR524132 CIL524132:CIN524132 CSH524132:CSJ524132 DCD524132:DCF524132 DLZ524132:DMB524132 DVV524132:DVX524132 EFR524132:EFT524132 EPN524132:EPP524132 EZJ524132:EZL524132 FJF524132:FJH524132 FTB524132:FTD524132 GCX524132:GCZ524132 GMT524132:GMV524132 GWP524132:GWR524132 HGL524132:HGN524132 HQH524132:HQJ524132 IAD524132:IAF524132 IJZ524132:IKB524132 ITV524132:ITX524132 JDR524132:JDT524132 JNN524132:JNP524132 JXJ524132:JXL524132 KHF524132:KHH524132 KRB524132:KRD524132 LAX524132:LAZ524132 LKT524132:LKV524132 LUP524132:LUR524132 MEL524132:MEN524132 MOH524132:MOJ524132 MYD524132:MYF524132 NHZ524132:NIB524132 NRV524132:NRX524132 OBR524132:OBT524132 OLN524132:OLP524132 OVJ524132:OVL524132 PFF524132:PFH524132 PPB524132:PPD524132 PYX524132:PYZ524132 QIT524132:QIV524132 QSP524132:QSR524132 RCL524132:RCN524132 RMH524132:RMJ524132 RWD524132:RWF524132 SFZ524132:SGB524132 SPV524132:SPX524132 SZR524132:SZT524132 TJN524132:TJP524132 TTJ524132:TTL524132 UDF524132:UDH524132 UNB524132:UND524132 UWX524132:UWZ524132 VGT524132:VGV524132 VQP524132:VQR524132 WAL524132:WAN524132 WKH524132:WKJ524132 WUD524132:WUF524132 E589668:G589668 HR589668:HT589668 RN589668:RP589668 ABJ589668:ABL589668 ALF589668:ALH589668 AVB589668:AVD589668 BEX589668:BEZ589668 BOT589668:BOV589668 BYP589668:BYR589668 CIL589668:CIN589668 CSH589668:CSJ589668 DCD589668:DCF589668 DLZ589668:DMB589668 DVV589668:DVX589668 EFR589668:EFT589668 EPN589668:EPP589668 EZJ589668:EZL589668 FJF589668:FJH589668 FTB589668:FTD589668 GCX589668:GCZ589668 GMT589668:GMV589668 GWP589668:GWR589668 HGL589668:HGN589668 HQH589668:HQJ589668 IAD589668:IAF589668 IJZ589668:IKB589668 ITV589668:ITX589668 JDR589668:JDT589668 JNN589668:JNP589668 JXJ589668:JXL589668 KHF589668:KHH589668 KRB589668:KRD589668 LAX589668:LAZ589668 LKT589668:LKV589668 LUP589668:LUR589668 MEL589668:MEN589668 MOH589668:MOJ589668 MYD589668:MYF589668 NHZ589668:NIB589668 NRV589668:NRX589668 OBR589668:OBT589668 OLN589668:OLP589668 OVJ589668:OVL589668 PFF589668:PFH589668 PPB589668:PPD589668 PYX589668:PYZ589668 QIT589668:QIV589668 QSP589668:QSR589668 RCL589668:RCN589668 RMH589668:RMJ589668 RWD589668:RWF589668 SFZ589668:SGB589668 SPV589668:SPX589668 SZR589668:SZT589668 TJN589668:TJP589668 TTJ589668:TTL589668 UDF589668:UDH589668 UNB589668:UND589668 UWX589668:UWZ589668 VGT589668:VGV589668 VQP589668:VQR589668 WAL589668:WAN589668 WKH589668:WKJ589668 WUD589668:WUF589668 E655204:G655204 HR655204:HT655204 RN655204:RP655204 ABJ655204:ABL655204 ALF655204:ALH655204 AVB655204:AVD655204 BEX655204:BEZ655204 BOT655204:BOV655204 BYP655204:BYR655204 CIL655204:CIN655204 CSH655204:CSJ655204 DCD655204:DCF655204 DLZ655204:DMB655204 DVV655204:DVX655204 EFR655204:EFT655204 EPN655204:EPP655204 EZJ655204:EZL655204 FJF655204:FJH655204 FTB655204:FTD655204 GCX655204:GCZ655204 GMT655204:GMV655204 GWP655204:GWR655204 HGL655204:HGN655204 HQH655204:HQJ655204 IAD655204:IAF655204 IJZ655204:IKB655204 ITV655204:ITX655204 JDR655204:JDT655204 JNN655204:JNP655204 JXJ655204:JXL655204 KHF655204:KHH655204 KRB655204:KRD655204 LAX655204:LAZ655204 LKT655204:LKV655204 LUP655204:LUR655204 MEL655204:MEN655204 MOH655204:MOJ655204 MYD655204:MYF655204 NHZ655204:NIB655204 NRV655204:NRX655204 OBR655204:OBT655204 OLN655204:OLP655204 OVJ655204:OVL655204 PFF655204:PFH655204 PPB655204:PPD655204 PYX655204:PYZ655204 QIT655204:QIV655204 QSP655204:QSR655204 RCL655204:RCN655204 RMH655204:RMJ655204 RWD655204:RWF655204 SFZ655204:SGB655204 SPV655204:SPX655204 SZR655204:SZT655204 TJN655204:TJP655204 TTJ655204:TTL655204 UDF655204:UDH655204 UNB655204:UND655204 UWX655204:UWZ655204 VGT655204:VGV655204 VQP655204:VQR655204 WAL655204:WAN655204 WKH655204:WKJ655204 WUD655204:WUF655204 E720740:G720740 HR720740:HT720740 RN720740:RP720740 ABJ720740:ABL720740 ALF720740:ALH720740 AVB720740:AVD720740 BEX720740:BEZ720740 BOT720740:BOV720740 BYP720740:BYR720740 CIL720740:CIN720740 CSH720740:CSJ720740 DCD720740:DCF720740 DLZ720740:DMB720740 DVV720740:DVX720740 EFR720740:EFT720740 EPN720740:EPP720740 EZJ720740:EZL720740 FJF720740:FJH720740 FTB720740:FTD720740 GCX720740:GCZ720740 GMT720740:GMV720740 GWP720740:GWR720740 HGL720740:HGN720740 HQH720740:HQJ720740 IAD720740:IAF720740 IJZ720740:IKB720740 ITV720740:ITX720740 JDR720740:JDT720740 JNN720740:JNP720740 JXJ720740:JXL720740 KHF720740:KHH720740 KRB720740:KRD720740 LAX720740:LAZ720740 LKT720740:LKV720740 LUP720740:LUR720740 MEL720740:MEN720740 MOH720740:MOJ720740 MYD720740:MYF720740 NHZ720740:NIB720740 NRV720740:NRX720740 OBR720740:OBT720740 OLN720740:OLP720740 OVJ720740:OVL720740 PFF720740:PFH720740 PPB720740:PPD720740 PYX720740:PYZ720740 QIT720740:QIV720740 QSP720740:QSR720740 RCL720740:RCN720740 RMH720740:RMJ720740 RWD720740:RWF720740 SFZ720740:SGB720740 SPV720740:SPX720740 SZR720740:SZT720740 TJN720740:TJP720740 TTJ720740:TTL720740 UDF720740:UDH720740 UNB720740:UND720740 UWX720740:UWZ720740 VGT720740:VGV720740 VQP720740:VQR720740 WAL720740:WAN720740 WKH720740:WKJ720740 WUD720740:WUF720740 E786276:G786276 HR786276:HT786276 RN786276:RP786276 ABJ786276:ABL786276 ALF786276:ALH786276 AVB786276:AVD786276 BEX786276:BEZ786276 BOT786276:BOV786276 BYP786276:BYR786276 CIL786276:CIN786276 CSH786276:CSJ786276 DCD786276:DCF786276 DLZ786276:DMB786276 DVV786276:DVX786276 EFR786276:EFT786276 EPN786276:EPP786276 EZJ786276:EZL786276 FJF786276:FJH786276 FTB786276:FTD786276 GCX786276:GCZ786276 GMT786276:GMV786276 GWP786276:GWR786276 HGL786276:HGN786276 HQH786276:HQJ786276 IAD786276:IAF786276 IJZ786276:IKB786276 ITV786276:ITX786276 JDR786276:JDT786276 JNN786276:JNP786276 JXJ786276:JXL786276 KHF786276:KHH786276 KRB786276:KRD786276 LAX786276:LAZ786276 LKT786276:LKV786276 LUP786276:LUR786276 MEL786276:MEN786276 MOH786276:MOJ786276 MYD786276:MYF786276 NHZ786276:NIB786276 NRV786276:NRX786276 OBR786276:OBT786276 OLN786276:OLP786276 OVJ786276:OVL786276 PFF786276:PFH786276 PPB786276:PPD786276 PYX786276:PYZ786276 QIT786276:QIV786276 QSP786276:QSR786276 RCL786276:RCN786276 RMH786276:RMJ786276 RWD786276:RWF786276 SFZ786276:SGB786276 SPV786276:SPX786276 SZR786276:SZT786276 TJN786276:TJP786276 TTJ786276:TTL786276 UDF786276:UDH786276 UNB786276:UND786276 UWX786276:UWZ786276 VGT786276:VGV786276 VQP786276:VQR786276 WAL786276:WAN786276 WKH786276:WKJ786276 WUD786276:WUF786276 E851812:G851812 HR851812:HT851812 RN851812:RP851812 ABJ851812:ABL851812 ALF851812:ALH851812 AVB851812:AVD851812 BEX851812:BEZ851812 BOT851812:BOV851812 BYP851812:BYR851812 CIL851812:CIN851812 CSH851812:CSJ851812 DCD851812:DCF851812 DLZ851812:DMB851812 DVV851812:DVX851812 EFR851812:EFT851812 EPN851812:EPP851812 EZJ851812:EZL851812 FJF851812:FJH851812 FTB851812:FTD851812 GCX851812:GCZ851812 GMT851812:GMV851812 GWP851812:GWR851812 HGL851812:HGN851812 HQH851812:HQJ851812 IAD851812:IAF851812 IJZ851812:IKB851812 ITV851812:ITX851812 JDR851812:JDT851812 JNN851812:JNP851812 JXJ851812:JXL851812 KHF851812:KHH851812 KRB851812:KRD851812 LAX851812:LAZ851812 LKT851812:LKV851812 LUP851812:LUR851812 MEL851812:MEN851812 MOH851812:MOJ851812 MYD851812:MYF851812 NHZ851812:NIB851812 NRV851812:NRX851812 OBR851812:OBT851812 OLN851812:OLP851812 OVJ851812:OVL851812 PFF851812:PFH851812 PPB851812:PPD851812 PYX851812:PYZ851812 QIT851812:QIV851812 QSP851812:QSR851812 RCL851812:RCN851812 RMH851812:RMJ851812 RWD851812:RWF851812 SFZ851812:SGB851812 SPV851812:SPX851812 SZR851812:SZT851812 TJN851812:TJP851812 TTJ851812:TTL851812 UDF851812:UDH851812 UNB851812:UND851812 UWX851812:UWZ851812 VGT851812:VGV851812 VQP851812:VQR851812 WAL851812:WAN851812 WKH851812:WKJ851812 WUD851812:WUF851812 E917348:G917348 HR917348:HT917348 RN917348:RP917348 ABJ917348:ABL917348 ALF917348:ALH917348 AVB917348:AVD917348 BEX917348:BEZ917348 BOT917348:BOV917348 BYP917348:BYR917348 CIL917348:CIN917348 CSH917348:CSJ917348 DCD917348:DCF917348 DLZ917348:DMB917348 DVV917348:DVX917348 EFR917348:EFT917348 EPN917348:EPP917348 EZJ917348:EZL917348 FJF917348:FJH917348 FTB917348:FTD917348 GCX917348:GCZ917348 GMT917348:GMV917348 GWP917348:GWR917348 HGL917348:HGN917348 HQH917348:HQJ917348 IAD917348:IAF917348 IJZ917348:IKB917348 ITV917348:ITX917348 JDR917348:JDT917348 JNN917348:JNP917348 JXJ917348:JXL917348 KHF917348:KHH917348 KRB917348:KRD917348 LAX917348:LAZ917348 LKT917348:LKV917348 LUP917348:LUR917348 MEL917348:MEN917348 MOH917348:MOJ917348 MYD917348:MYF917348 NHZ917348:NIB917348 NRV917348:NRX917348 OBR917348:OBT917348 OLN917348:OLP917348 OVJ917348:OVL917348 PFF917348:PFH917348 PPB917348:PPD917348 PYX917348:PYZ917348 QIT917348:QIV917348 QSP917348:QSR917348 RCL917348:RCN917348 RMH917348:RMJ917348 RWD917348:RWF917348 SFZ917348:SGB917348 SPV917348:SPX917348 SZR917348:SZT917348 TJN917348:TJP917348 TTJ917348:TTL917348 UDF917348:UDH917348 UNB917348:UND917348 UWX917348:UWZ917348 VGT917348:VGV917348 VQP917348:VQR917348 WAL917348:WAN917348 WKH917348:WKJ917348 WUD917348:WUF917348 E982884:G982884 HR982884:HT982884 RN982884:RP982884 ABJ982884:ABL982884 ALF982884:ALH982884 AVB982884:AVD982884 BEX982884:BEZ982884 BOT982884:BOV982884 BYP982884:BYR982884 CIL982884:CIN982884 CSH982884:CSJ982884 DCD982884:DCF982884 DLZ982884:DMB982884 DVV982884:DVX982884 EFR982884:EFT982884 EPN982884:EPP982884 EZJ982884:EZL982884 FJF982884:FJH982884 FTB982884:FTD982884 GCX982884:GCZ982884 GMT982884:GMV982884 GWP982884:GWR982884 HGL982884:HGN982884 HQH982884:HQJ982884 IAD982884:IAF982884 IJZ982884:IKB982884 ITV982884:ITX982884 JDR982884:JDT982884 JNN982884:JNP982884 JXJ982884:JXL982884 KHF982884:KHH982884 KRB982884:KRD982884 LAX982884:LAZ982884 LKT982884:LKV982884 LUP982884:LUR982884 MEL982884:MEN982884 MOH982884:MOJ982884 MYD982884:MYF982884 NHZ982884:NIB982884 NRV982884:NRX982884 OBR982884:OBT982884 OLN982884:OLP982884 OVJ982884:OVL982884 PFF982884:PFH982884 PPB982884:PPD982884 PYX982884:PYZ982884 QIT982884:QIV982884 QSP982884:QSR982884 RCL982884:RCN982884 RMH982884:RMJ982884 RWD982884:RWF982884 SFZ982884:SGB982884 SPV982884:SPX982884 SZR982884:SZT982884 TJN982884:TJP982884 TTJ982884:TTL982884 UDF982884:UDH982884 UNB982884:UND982884 UWX982884:UWZ982884 VGT982884:VGV982884 VQP982884:VQR982884 WAL982884:WAN982884 WKH982884:WKJ982884 WUD982884:WUF982884 E65436:G65436 HR65436:HT65436 RN65436:RP65436 ABJ65436:ABL65436 ALF65436:ALH65436 AVB65436:AVD65436 BEX65436:BEZ65436 BOT65436:BOV65436 BYP65436:BYR65436 CIL65436:CIN65436 CSH65436:CSJ65436 DCD65436:DCF65436 DLZ65436:DMB65436 DVV65436:DVX65436 EFR65436:EFT65436 EPN65436:EPP65436 EZJ65436:EZL65436 FJF65436:FJH65436 FTB65436:FTD65436 GCX65436:GCZ65436 GMT65436:GMV65436 GWP65436:GWR65436 HGL65436:HGN65436 HQH65436:HQJ65436 IAD65436:IAF65436 IJZ65436:IKB65436 ITV65436:ITX65436 JDR65436:JDT65436 JNN65436:JNP65436 JXJ65436:JXL65436 KHF65436:KHH65436 KRB65436:KRD65436 LAX65436:LAZ65436 LKT65436:LKV65436 LUP65436:LUR65436 MEL65436:MEN65436 MOH65436:MOJ65436 MYD65436:MYF65436 NHZ65436:NIB65436 NRV65436:NRX65436 OBR65436:OBT65436 OLN65436:OLP65436 OVJ65436:OVL65436 PFF65436:PFH65436 PPB65436:PPD65436 PYX65436:PYZ65436 QIT65436:QIV65436 QSP65436:QSR65436 RCL65436:RCN65436 RMH65436:RMJ65436 RWD65436:RWF65436 SFZ65436:SGB65436 SPV65436:SPX65436 SZR65436:SZT65436 TJN65436:TJP65436 TTJ65436:TTL65436 UDF65436:UDH65436 UNB65436:UND65436 UWX65436:UWZ65436 VGT65436:VGV65436 VQP65436:VQR65436 WAL65436:WAN65436 WKH65436:WKJ65436 WUD65436:WUF65436 E130972:G130972 HR130972:HT130972 RN130972:RP130972 ABJ130972:ABL130972 ALF130972:ALH130972 AVB130972:AVD130972 BEX130972:BEZ130972 BOT130972:BOV130972 BYP130972:BYR130972 CIL130972:CIN130972 CSH130972:CSJ130972 DCD130972:DCF130972 DLZ130972:DMB130972 DVV130972:DVX130972 EFR130972:EFT130972 EPN130972:EPP130972 EZJ130972:EZL130972 FJF130972:FJH130972 FTB130972:FTD130972 GCX130972:GCZ130972 GMT130972:GMV130972 GWP130972:GWR130972 HGL130972:HGN130972 HQH130972:HQJ130972 IAD130972:IAF130972 IJZ130972:IKB130972 ITV130972:ITX130972 JDR130972:JDT130972 JNN130972:JNP130972 JXJ130972:JXL130972 KHF130972:KHH130972 KRB130972:KRD130972 LAX130972:LAZ130972 LKT130972:LKV130972 LUP130972:LUR130972 MEL130972:MEN130972 MOH130972:MOJ130972 MYD130972:MYF130972 NHZ130972:NIB130972 NRV130972:NRX130972 OBR130972:OBT130972 OLN130972:OLP130972 OVJ130972:OVL130972 PFF130972:PFH130972 PPB130972:PPD130972 PYX130972:PYZ130972 QIT130972:QIV130972 QSP130972:QSR130972 RCL130972:RCN130972 RMH130972:RMJ130972 RWD130972:RWF130972 SFZ130972:SGB130972 SPV130972:SPX130972 SZR130972:SZT130972 TJN130972:TJP130972 TTJ130972:TTL130972 UDF130972:UDH130972 UNB130972:UND130972 UWX130972:UWZ130972 VGT130972:VGV130972 VQP130972:VQR130972 WAL130972:WAN130972 WKH130972:WKJ130972 WUD130972:WUF130972 E196508:G196508 HR196508:HT196508 RN196508:RP196508 ABJ196508:ABL196508 ALF196508:ALH196508 AVB196508:AVD196508 BEX196508:BEZ196508 BOT196508:BOV196508 BYP196508:BYR196508 CIL196508:CIN196508 CSH196508:CSJ196508 DCD196508:DCF196508 DLZ196508:DMB196508 DVV196508:DVX196508 EFR196508:EFT196508 EPN196508:EPP196508 EZJ196508:EZL196508 FJF196508:FJH196508 FTB196508:FTD196508 GCX196508:GCZ196508 GMT196508:GMV196508 GWP196508:GWR196508 HGL196508:HGN196508 HQH196508:HQJ196508 IAD196508:IAF196508 IJZ196508:IKB196508 ITV196508:ITX196508 JDR196508:JDT196508 JNN196508:JNP196508 JXJ196508:JXL196508 KHF196508:KHH196508 KRB196508:KRD196508 LAX196508:LAZ196508 LKT196508:LKV196508 LUP196508:LUR196508 MEL196508:MEN196508 MOH196508:MOJ196508 MYD196508:MYF196508 NHZ196508:NIB196508 NRV196508:NRX196508 OBR196508:OBT196508 OLN196508:OLP196508 OVJ196508:OVL196508 PFF196508:PFH196508 PPB196508:PPD196508 PYX196508:PYZ196508 QIT196508:QIV196508 QSP196508:QSR196508 RCL196508:RCN196508 RMH196508:RMJ196508 RWD196508:RWF196508 SFZ196508:SGB196508 SPV196508:SPX196508 SZR196508:SZT196508 TJN196508:TJP196508 TTJ196508:TTL196508 UDF196508:UDH196508 UNB196508:UND196508 UWX196508:UWZ196508 VGT196508:VGV196508 VQP196508:VQR196508 WAL196508:WAN196508 WKH196508:WKJ196508 WUD196508:WUF196508 E262044:G262044 HR262044:HT262044 RN262044:RP262044 ABJ262044:ABL262044 ALF262044:ALH262044 AVB262044:AVD262044 BEX262044:BEZ262044 BOT262044:BOV262044 BYP262044:BYR262044 CIL262044:CIN262044 CSH262044:CSJ262044 DCD262044:DCF262044 DLZ262044:DMB262044 DVV262044:DVX262044 EFR262044:EFT262044 EPN262044:EPP262044 EZJ262044:EZL262044 FJF262044:FJH262044 FTB262044:FTD262044 GCX262044:GCZ262044 GMT262044:GMV262044 GWP262044:GWR262044 HGL262044:HGN262044 HQH262044:HQJ262044 IAD262044:IAF262044 IJZ262044:IKB262044 ITV262044:ITX262044 JDR262044:JDT262044 JNN262044:JNP262044 JXJ262044:JXL262044 KHF262044:KHH262044 KRB262044:KRD262044 LAX262044:LAZ262044 LKT262044:LKV262044 LUP262044:LUR262044 MEL262044:MEN262044 MOH262044:MOJ262044 MYD262044:MYF262044 NHZ262044:NIB262044 NRV262044:NRX262044 OBR262044:OBT262044 OLN262044:OLP262044 OVJ262044:OVL262044 PFF262044:PFH262044 PPB262044:PPD262044 PYX262044:PYZ262044 QIT262044:QIV262044 QSP262044:QSR262044 RCL262044:RCN262044 RMH262044:RMJ262044 RWD262044:RWF262044 SFZ262044:SGB262044 SPV262044:SPX262044 SZR262044:SZT262044 TJN262044:TJP262044 TTJ262044:TTL262044 UDF262044:UDH262044 UNB262044:UND262044 UWX262044:UWZ262044 VGT262044:VGV262044 VQP262044:VQR262044 WAL262044:WAN262044 WKH262044:WKJ262044 WUD262044:WUF262044 E327580:G327580 HR327580:HT327580 RN327580:RP327580 ABJ327580:ABL327580 ALF327580:ALH327580 AVB327580:AVD327580 BEX327580:BEZ327580 BOT327580:BOV327580 BYP327580:BYR327580 CIL327580:CIN327580 CSH327580:CSJ327580 DCD327580:DCF327580 DLZ327580:DMB327580 DVV327580:DVX327580 EFR327580:EFT327580 EPN327580:EPP327580 EZJ327580:EZL327580 FJF327580:FJH327580 FTB327580:FTD327580 GCX327580:GCZ327580 GMT327580:GMV327580 GWP327580:GWR327580 HGL327580:HGN327580 HQH327580:HQJ327580 IAD327580:IAF327580 IJZ327580:IKB327580 ITV327580:ITX327580 JDR327580:JDT327580 JNN327580:JNP327580 JXJ327580:JXL327580 KHF327580:KHH327580 KRB327580:KRD327580 LAX327580:LAZ327580 LKT327580:LKV327580 LUP327580:LUR327580 MEL327580:MEN327580 MOH327580:MOJ327580 MYD327580:MYF327580 NHZ327580:NIB327580 NRV327580:NRX327580 OBR327580:OBT327580 OLN327580:OLP327580 OVJ327580:OVL327580 PFF327580:PFH327580 PPB327580:PPD327580 PYX327580:PYZ327580 QIT327580:QIV327580 QSP327580:QSR327580 RCL327580:RCN327580 RMH327580:RMJ327580 RWD327580:RWF327580 SFZ327580:SGB327580 SPV327580:SPX327580 SZR327580:SZT327580 TJN327580:TJP327580 TTJ327580:TTL327580 UDF327580:UDH327580 UNB327580:UND327580 UWX327580:UWZ327580 VGT327580:VGV327580 VQP327580:VQR327580 WAL327580:WAN327580 WKH327580:WKJ327580 WUD327580:WUF327580 E393116:G393116 HR393116:HT393116 RN393116:RP393116 ABJ393116:ABL393116 ALF393116:ALH393116 AVB393116:AVD393116 BEX393116:BEZ393116 BOT393116:BOV393116 BYP393116:BYR393116 CIL393116:CIN393116 CSH393116:CSJ393116 DCD393116:DCF393116 DLZ393116:DMB393116 DVV393116:DVX393116 EFR393116:EFT393116 EPN393116:EPP393116 EZJ393116:EZL393116 FJF393116:FJH393116 FTB393116:FTD393116 GCX393116:GCZ393116 GMT393116:GMV393116 GWP393116:GWR393116 HGL393116:HGN393116 HQH393116:HQJ393116 IAD393116:IAF393116 IJZ393116:IKB393116 ITV393116:ITX393116 JDR393116:JDT393116 JNN393116:JNP393116 JXJ393116:JXL393116 KHF393116:KHH393116 KRB393116:KRD393116 LAX393116:LAZ393116 LKT393116:LKV393116 LUP393116:LUR393116 MEL393116:MEN393116 MOH393116:MOJ393116 MYD393116:MYF393116 NHZ393116:NIB393116 NRV393116:NRX393116 OBR393116:OBT393116 OLN393116:OLP393116 OVJ393116:OVL393116 PFF393116:PFH393116 PPB393116:PPD393116 PYX393116:PYZ393116 QIT393116:QIV393116 QSP393116:QSR393116 RCL393116:RCN393116 RMH393116:RMJ393116 RWD393116:RWF393116 SFZ393116:SGB393116 SPV393116:SPX393116 SZR393116:SZT393116 TJN393116:TJP393116 TTJ393116:TTL393116 UDF393116:UDH393116 UNB393116:UND393116 UWX393116:UWZ393116 VGT393116:VGV393116 VQP393116:VQR393116 WAL393116:WAN393116 WKH393116:WKJ393116 WUD393116:WUF393116 E458652:G458652 HR458652:HT458652 RN458652:RP458652 ABJ458652:ABL458652 ALF458652:ALH458652 AVB458652:AVD458652 BEX458652:BEZ458652 BOT458652:BOV458652 BYP458652:BYR458652 CIL458652:CIN458652 CSH458652:CSJ458652 DCD458652:DCF458652 DLZ458652:DMB458652 DVV458652:DVX458652 EFR458652:EFT458652 EPN458652:EPP458652 EZJ458652:EZL458652 FJF458652:FJH458652 FTB458652:FTD458652 GCX458652:GCZ458652 GMT458652:GMV458652 GWP458652:GWR458652 HGL458652:HGN458652 HQH458652:HQJ458652 IAD458652:IAF458652 IJZ458652:IKB458652 ITV458652:ITX458652 JDR458652:JDT458652 JNN458652:JNP458652 JXJ458652:JXL458652 KHF458652:KHH458652 KRB458652:KRD458652 LAX458652:LAZ458652 LKT458652:LKV458652 LUP458652:LUR458652 MEL458652:MEN458652 MOH458652:MOJ458652 MYD458652:MYF458652 NHZ458652:NIB458652 NRV458652:NRX458652 OBR458652:OBT458652 OLN458652:OLP458652 OVJ458652:OVL458652 PFF458652:PFH458652 PPB458652:PPD458652 PYX458652:PYZ458652 QIT458652:QIV458652 QSP458652:QSR458652 RCL458652:RCN458652 RMH458652:RMJ458652 RWD458652:RWF458652 SFZ458652:SGB458652 SPV458652:SPX458652 SZR458652:SZT458652 TJN458652:TJP458652 TTJ458652:TTL458652 UDF458652:UDH458652 UNB458652:UND458652 UWX458652:UWZ458652 VGT458652:VGV458652 VQP458652:VQR458652 WAL458652:WAN458652 WKH458652:WKJ458652 WUD458652:WUF458652 E524188:G524188 HR524188:HT524188 RN524188:RP524188 ABJ524188:ABL524188 ALF524188:ALH524188 AVB524188:AVD524188 BEX524188:BEZ524188 BOT524188:BOV524188 BYP524188:BYR524188 CIL524188:CIN524188 CSH524188:CSJ524188 DCD524188:DCF524188 DLZ524188:DMB524188 DVV524188:DVX524188 EFR524188:EFT524188 EPN524188:EPP524188 EZJ524188:EZL524188 FJF524188:FJH524188 FTB524188:FTD524188 GCX524188:GCZ524188 GMT524188:GMV524188 GWP524188:GWR524188 HGL524188:HGN524188 HQH524188:HQJ524188 IAD524188:IAF524188 IJZ524188:IKB524188 ITV524188:ITX524188 JDR524188:JDT524188 JNN524188:JNP524188 JXJ524188:JXL524188 KHF524188:KHH524188 KRB524188:KRD524188 LAX524188:LAZ524188 LKT524188:LKV524188 LUP524188:LUR524188 MEL524188:MEN524188 MOH524188:MOJ524188 MYD524188:MYF524188 NHZ524188:NIB524188 NRV524188:NRX524188 OBR524188:OBT524188 OLN524188:OLP524188 OVJ524188:OVL524188 PFF524188:PFH524188 PPB524188:PPD524188 PYX524188:PYZ524188 QIT524188:QIV524188 QSP524188:QSR524188 RCL524188:RCN524188 RMH524188:RMJ524188 RWD524188:RWF524188 SFZ524188:SGB524188 SPV524188:SPX524188 SZR524188:SZT524188 TJN524188:TJP524188 TTJ524188:TTL524188 UDF524188:UDH524188 UNB524188:UND524188 UWX524188:UWZ524188 VGT524188:VGV524188 VQP524188:VQR524188 WAL524188:WAN524188 WKH524188:WKJ524188 WUD524188:WUF524188 E589724:G589724 HR589724:HT589724 RN589724:RP589724 ABJ589724:ABL589724 ALF589724:ALH589724 AVB589724:AVD589724 BEX589724:BEZ589724 BOT589724:BOV589724 BYP589724:BYR589724 CIL589724:CIN589724 CSH589724:CSJ589724 DCD589724:DCF589724 DLZ589724:DMB589724 DVV589724:DVX589724 EFR589724:EFT589724 EPN589724:EPP589724 EZJ589724:EZL589724 FJF589724:FJH589724 FTB589724:FTD589724 GCX589724:GCZ589724 GMT589724:GMV589724 GWP589724:GWR589724 HGL589724:HGN589724 HQH589724:HQJ589724 IAD589724:IAF589724 IJZ589724:IKB589724 ITV589724:ITX589724 JDR589724:JDT589724 JNN589724:JNP589724 JXJ589724:JXL589724 KHF589724:KHH589724 KRB589724:KRD589724 LAX589724:LAZ589724 LKT589724:LKV589724 LUP589724:LUR589724 MEL589724:MEN589724 MOH589724:MOJ589724 MYD589724:MYF589724 NHZ589724:NIB589724 NRV589724:NRX589724 OBR589724:OBT589724 OLN589724:OLP589724 OVJ589724:OVL589724 PFF589724:PFH589724 PPB589724:PPD589724 PYX589724:PYZ589724 QIT589724:QIV589724 QSP589724:QSR589724 RCL589724:RCN589724 RMH589724:RMJ589724 RWD589724:RWF589724 SFZ589724:SGB589724 SPV589724:SPX589724 SZR589724:SZT589724 TJN589724:TJP589724 TTJ589724:TTL589724 UDF589724:UDH589724 UNB589724:UND589724 UWX589724:UWZ589724 VGT589724:VGV589724 VQP589724:VQR589724 WAL589724:WAN589724 WKH589724:WKJ589724 WUD589724:WUF589724 E655260:G655260 HR655260:HT655260 RN655260:RP655260 ABJ655260:ABL655260 ALF655260:ALH655260 AVB655260:AVD655260 BEX655260:BEZ655260 BOT655260:BOV655260 BYP655260:BYR655260 CIL655260:CIN655260 CSH655260:CSJ655260 DCD655260:DCF655260 DLZ655260:DMB655260 DVV655260:DVX655260 EFR655260:EFT655260 EPN655260:EPP655260 EZJ655260:EZL655260 FJF655260:FJH655260 FTB655260:FTD655260 GCX655260:GCZ655260 GMT655260:GMV655260 GWP655260:GWR655260 HGL655260:HGN655260 HQH655260:HQJ655260 IAD655260:IAF655260 IJZ655260:IKB655260 ITV655260:ITX655260 JDR655260:JDT655260 JNN655260:JNP655260 JXJ655260:JXL655260 KHF655260:KHH655260 KRB655260:KRD655260 LAX655260:LAZ655260 LKT655260:LKV655260 LUP655260:LUR655260 MEL655260:MEN655260 MOH655260:MOJ655260 MYD655260:MYF655260 NHZ655260:NIB655260 NRV655260:NRX655260 OBR655260:OBT655260 OLN655260:OLP655260 OVJ655260:OVL655260 PFF655260:PFH655260 PPB655260:PPD655260 PYX655260:PYZ655260 QIT655260:QIV655260 QSP655260:QSR655260 RCL655260:RCN655260 RMH655260:RMJ655260 RWD655260:RWF655260 SFZ655260:SGB655260 SPV655260:SPX655260 SZR655260:SZT655260 TJN655260:TJP655260 TTJ655260:TTL655260 UDF655260:UDH655260 UNB655260:UND655260 UWX655260:UWZ655260 VGT655260:VGV655260 VQP655260:VQR655260 WAL655260:WAN655260 WKH655260:WKJ655260 WUD655260:WUF655260 E720796:G720796 HR720796:HT720796 RN720796:RP720796 ABJ720796:ABL720796 ALF720796:ALH720796 AVB720796:AVD720796 BEX720796:BEZ720796 BOT720796:BOV720796 BYP720796:BYR720796 CIL720796:CIN720796 CSH720796:CSJ720796 DCD720796:DCF720796 DLZ720796:DMB720796 DVV720796:DVX720796 EFR720796:EFT720796 EPN720796:EPP720796 EZJ720796:EZL720796 FJF720796:FJH720796 FTB720796:FTD720796 GCX720796:GCZ720796 GMT720796:GMV720796 GWP720796:GWR720796 HGL720796:HGN720796 HQH720796:HQJ720796 IAD720796:IAF720796 IJZ720796:IKB720796 ITV720796:ITX720796 JDR720796:JDT720796 JNN720796:JNP720796 JXJ720796:JXL720796 KHF720796:KHH720796 KRB720796:KRD720796 LAX720796:LAZ720796 LKT720796:LKV720796 LUP720796:LUR720796 MEL720796:MEN720796 MOH720796:MOJ720796 MYD720796:MYF720796 NHZ720796:NIB720796 NRV720796:NRX720796 OBR720796:OBT720796 OLN720796:OLP720796 OVJ720796:OVL720796 PFF720796:PFH720796 PPB720796:PPD720796 PYX720796:PYZ720796 QIT720796:QIV720796 QSP720796:QSR720796 RCL720796:RCN720796 RMH720796:RMJ720796 RWD720796:RWF720796 SFZ720796:SGB720796 SPV720796:SPX720796 SZR720796:SZT720796 TJN720796:TJP720796 TTJ720796:TTL720796 UDF720796:UDH720796 UNB720796:UND720796 UWX720796:UWZ720796 VGT720796:VGV720796 VQP720796:VQR720796 WAL720796:WAN720796 WKH720796:WKJ720796 WUD720796:WUF720796 E786332:G786332 HR786332:HT786332 RN786332:RP786332 ABJ786332:ABL786332 ALF786332:ALH786332 AVB786332:AVD786332 BEX786332:BEZ786332 BOT786332:BOV786332 BYP786332:BYR786332 CIL786332:CIN786332 CSH786332:CSJ786332 DCD786332:DCF786332 DLZ786332:DMB786332 DVV786332:DVX786332 EFR786332:EFT786332 EPN786332:EPP786332 EZJ786332:EZL786332 FJF786332:FJH786332 FTB786332:FTD786332 GCX786332:GCZ786332 GMT786332:GMV786332 GWP786332:GWR786332 HGL786332:HGN786332 HQH786332:HQJ786332 IAD786332:IAF786332 IJZ786332:IKB786332 ITV786332:ITX786332 JDR786332:JDT786332 JNN786332:JNP786332 JXJ786332:JXL786332 KHF786332:KHH786332 KRB786332:KRD786332 LAX786332:LAZ786332 LKT786332:LKV786332 LUP786332:LUR786332 MEL786332:MEN786332 MOH786332:MOJ786332 MYD786332:MYF786332 NHZ786332:NIB786332 NRV786332:NRX786332 OBR786332:OBT786332 OLN786332:OLP786332 OVJ786332:OVL786332 PFF786332:PFH786332 PPB786332:PPD786332 PYX786332:PYZ786332 QIT786332:QIV786332 QSP786332:QSR786332 RCL786332:RCN786332 RMH786332:RMJ786332 RWD786332:RWF786332 SFZ786332:SGB786332 SPV786332:SPX786332 SZR786332:SZT786332 TJN786332:TJP786332 TTJ786332:TTL786332 UDF786332:UDH786332 UNB786332:UND786332 UWX786332:UWZ786332 VGT786332:VGV786332 VQP786332:VQR786332 WAL786332:WAN786332 WKH786332:WKJ786332 WUD786332:WUF786332 E851868:G851868 HR851868:HT851868 RN851868:RP851868 ABJ851868:ABL851868 ALF851868:ALH851868 AVB851868:AVD851868 BEX851868:BEZ851868 BOT851868:BOV851868 BYP851868:BYR851868 CIL851868:CIN851868 CSH851868:CSJ851868 DCD851868:DCF851868 DLZ851868:DMB851868 DVV851868:DVX851868 EFR851868:EFT851868 EPN851868:EPP851868 EZJ851868:EZL851868 FJF851868:FJH851868 FTB851868:FTD851868 GCX851868:GCZ851868 GMT851868:GMV851868 GWP851868:GWR851868 HGL851868:HGN851868 HQH851868:HQJ851868 IAD851868:IAF851868 IJZ851868:IKB851868 ITV851868:ITX851868 JDR851868:JDT851868 JNN851868:JNP851868 JXJ851868:JXL851868 KHF851868:KHH851868 KRB851868:KRD851868 LAX851868:LAZ851868 LKT851868:LKV851868 LUP851868:LUR851868 MEL851868:MEN851868 MOH851868:MOJ851868 MYD851868:MYF851868 NHZ851868:NIB851868 NRV851868:NRX851868 OBR851868:OBT851868 OLN851868:OLP851868 OVJ851868:OVL851868 PFF851868:PFH851868 PPB851868:PPD851868 PYX851868:PYZ851868 QIT851868:QIV851868 QSP851868:QSR851868 RCL851868:RCN851868 RMH851868:RMJ851868 RWD851868:RWF851868 SFZ851868:SGB851868 SPV851868:SPX851868 SZR851868:SZT851868 TJN851868:TJP851868 TTJ851868:TTL851868 UDF851868:UDH851868 UNB851868:UND851868 UWX851868:UWZ851868 VGT851868:VGV851868 VQP851868:VQR851868 WAL851868:WAN851868 WKH851868:WKJ851868 WUD851868:WUF851868 E917404:G917404 HR917404:HT917404 RN917404:RP917404 ABJ917404:ABL917404 ALF917404:ALH917404 AVB917404:AVD917404 BEX917404:BEZ917404 BOT917404:BOV917404 BYP917404:BYR917404 CIL917404:CIN917404 CSH917404:CSJ917404 DCD917404:DCF917404 DLZ917404:DMB917404 DVV917404:DVX917404 EFR917404:EFT917404 EPN917404:EPP917404 EZJ917404:EZL917404 FJF917404:FJH917404 FTB917404:FTD917404 GCX917404:GCZ917404 GMT917404:GMV917404 GWP917404:GWR917404 HGL917404:HGN917404 HQH917404:HQJ917404 IAD917404:IAF917404 IJZ917404:IKB917404 ITV917404:ITX917404 JDR917404:JDT917404 JNN917404:JNP917404 JXJ917404:JXL917404 KHF917404:KHH917404 KRB917404:KRD917404 LAX917404:LAZ917404 LKT917404:LKV917404 LUP917404:LUR917404 MEL917404:MEN917404 MOH917404:MOJ917404 MYD917404:MYF917404 NHZ917404:NIB917404 NRV917404:NRX917404 OBR917404:OBT917404 OLN917404:OLP917404 OVJ917404:OVL917404 PFF917404:PFH917404 PPB917404:PPD917404 PYX917404:PYZ917404 QIT917404:QIV917404 QSP917404:QSR917404 RCL917404:RCN917404 RMH917404:RMJ917404 RWD917404:RWF917404 SFZ917404:SGB917404 SPV917404:SPX917404 SZR917404:SZT917404 TJN917404:TJP917404 TTJ917404:TTL917404 UDF917404:UDH917404 UNB917404:UND917404 UWX917404:UWZ917404 VGT917404:VGV917404 VQP917404:VQR917404 WAL917404:WAN917404 WKH917404:WKJ917404 WUD917404:WUF917404 E982940:G982940 HR982940:HT982940 RN982940:RP982940 ABJ982940:ABL982940 ALF982940:ALH982940 AVB982940:AVD982940 BEX982940:BEZ982940 BOT982940:BOV982940 BYP982940:BYR982940 CIL982940:CIN982940 CSH982940:CSJ982940 DCD982940:DCF982940 DLZ982940:DMB982940 DVV982940:DVX982940 EFR982940:EFT982940 EPN982940:EPP982940 EZJ982940:EZL982940 FJF982940:FJH982940 FTB982940:FTD982940 GCX982940:GCZ982940 GMT982940:GMV982940 GWP982940:GWR982940 HGL982940:HGN982940 HQH982940:HQJ982940 IAD982940:IAF982940 IJZ982940:IKB982940 ITV982940:ITX982940 JDR982940:JDT982940 JNN982940:JNP982940 JXJ982940:JXL982940 KHF982940:KHH982940 KRB982940:KRD982940 LAX982940:LAZ982940 LKT982940:LKV982940 LUP982940:LUR982940 MEL982940:MEN982940 MOH982940:MOJ982940 MYD982940:MYF982940 NHZ982940:NIB982940 NRV982940:NRX982940 OBR982940:OBT982940 OLN982940:OLP982940 OVJ982940:OVL982940 PFF982940:PFH982940 PPB982940:PPD982940 PYX982940:PYZ982940 QIT982940:QIV982940 QSP982940:QSR982940 RCL982940:RCN982940 RMH982940:RMJ982940 RWD982940:RWF982940 SFZ982940:SGB982940 SPV982940:SPX982940 SZR982940:SZT982940 TJN982940:TJP982940 TTJ982940:TTL982940 UDF982940:UDH982940 UNB982940:UND982940 UWX982940:UWZ982940 VGT982940:VGV982940 VQP982940:VQR982940 WAL982940:WAN982940 WKH982940:WKJ982940 WUD982940:WUF982940 E65492:G65492 HR65492:HT65492 RN65492:RP65492 ABJ65492:ABL65492 ALF65492:ALH65492 AVB65492:AVD65492 BEX65492:BEZ65492 BOT65492:BOV65492 BYP65492:BYR65492 CIL65492:CIN65492 CSH65492:CSJ65492 DCD65492:DCF65492 DLZ65492:DMB65492 DVV65492:DVX65492 EFR65492:EFT65492 EPN65492:EPP65492 EZJ65492:EZL65492 FJF65492:FJH65492 FTB65492:FTD65492 GCX65492:GCZ65492 GMT65492:GMV65492 GWP65492:GWR65492 HGL65492:HGN65492 HQH65492:HQJ65492 IAD65492:IAF65492 IJZ65492:IKB65492 ITV65492:ITX65492 JDR65492:JDT65492 JNN65492:JNP65492 JXJ65492:JXL65492 KHF65492:KHH65492 KRB65492:KRD65492 LAX65492:LAZ65492 LKT65492:LKV65492 LUP65492:LUR65492 MEL65492:MEN65492 MOH65492:MOJ65492 MYD65492:MYF65492 NHZ65492:NIB65492 NRV65492:NRX65492 OBR65492:OBT65492 OLN65492:OLP65492 OVJ65492:OVL65492 PFF65492:PFH65492 PPB65492:PPD65492 PYX65492:PYZ65492 QIT65492:QIV65492 QSP65492:QSR65492 RCL65492:RCN65492 RMH65492:RMJ65492 RWD65492:RWF65492 SFZ65492:SGB65492 SPV65492:SPX65492 SZR65492:SZT65492 TJN65492:TJP65492 TTJ65492:TTL65492 UDF65492:UDH65492 UNB65492:UND65492 UWX65492:UWZ65492 VGT65492:VGV65492 VQP65492:VQR65492 WAL65492:WAN65492 WKH65492:WKJ65492 WUD65492:WUF65492 E131028:G131028 HR131028:HT131028 RN131028:RP131028 ABJ131028:ABL131028 ALF131028:ALH131028 AVB131028:AVD131028 BEX131028:BEZ131028 BOT131028:BOV131028 BYP131028:BYR131028 CIL131028:CIN131028 CSH131028:CSJ131028 DCD131028:DCF131028 DLZ131028:DMB131028 DVV131028:DVX131028 EFR131028:EFT131028 EPN131028:EPP131028 EZJ131028:EZL131028 FJF131028:FJH131028 FTB131028:FTD131028 GCX131028:GCZ131028 GMT131028:GMV131028 GWP131028:GWR131028 HGL131028:HGN131028 HQH131028:HQJ131028 IAD131028:IAF131028 IJZ131028:IKB131028 ITV131028:ITX131028 JDR131028:JDT131028 JNN131028:JNP131028 JXJ131028:JXL131028 KHF131028:KHH131028 KRB131028:KRD131028 LAX131028:LAZ131028 LKT131028:LKV131028 LUP131028:LUR131028 MEL131028:MEN131028 MOH131028:MOJ131028 MYD131028:MYF131028 NHZ131028:NIB131028 NRV131028:NRX131028 OBR131028:OBT131028 OLN131028:OLP131028 OVJ131028:OVL131028 PFF131028:PFH131028 PPB131028:PPD131028 PYX131028:PYZ131028 QIT131028:QIV131028 QSP131028:QSR131028 RCL131028:RCN131028 RMH131028:RMJ131028 RWD131028:RWF131028 SFZ131028:SGB131028 SPV131028:SPX131028 SZR131028:SZT131028 TJN131028:TJP131028 TTJ131028:TTL131028 UDF131028:UDH131028 UNB131028:UND131028 UWX131028:UWZ131028 VGT131028:VGV131028 VQP131028:VQR131028 WAL131028:WAN131028 WKH131028:WKJ131028 WUD131028:WUF131028 E196564:G196564 HR196564:HT196564 RN196564:RP196564 ABJ196564:ABL196564 ALF196564:ALH196564 AVB196564:AVD196564 BEX196564:BEZ196564 BOT196564:BOV196564 BYP196564:BYR196564 CIL196564:CIN196564 CSH196564:CSJ196564 DCD196564:DCF196564 DLZ196564:DMB196564 DVV196564:DVX196564 EFR196564:EFT196564 EPN196564:EPP196564 EZJ196564:EZL196564 FJF196564:FJH196564 FTB196564:FTD196564 GCX196564:GCZ196564 GMT196564:GMV196564 GWP196564:GWR196564 HGL196564:HGN196564 HQH196564:HQJ196564 IAD196564:IAF196564 IJZ196564:IKB196564 ITV196564:ITX196564 JDR196564:JDT196564 JNN196564:JNP196564 JXJ196564:JXL196564 KHF196564:KHH196564 KRB196564:KRD196564 LAX196564:LAZ196564 LKT196564:LKV196564 LUP196564:LUR196564 MEL196564:MEN196564 MOH196564:MOJ196564 MYD196564:MYF196564 NHZ196564:NIB196564 NRV196564:NRX196564 OBR196564:OBT196564 OLN196564:OLP196564 OVJ196564:OVL196564 PFF196564:PFH196564 PPB196564:PPD196564 PYX196564:PYZ196564 QIT196564:QIV196564 QSP196564:QSR196564 RCL196564:RCN196564 RMH196564:RMJ196564 RWD196564:RWF196564 SFZ196564:SGB196564 SPV196564:SPX196564 SZR196564:SZT196564 TJN196564:TJP196564 TTJ196564:TTL196564 UDF196564:UDH196564 UNB196564:UND196564 UWX196564:UWZ196564 VGT196564:VGV196564 VQP196564:VQR196564 WAL196564:WAN196564 WKH196564:WKJ196564 WUD196564:WUF196564 E262100:G262100 HR262100:HT262100 RN262100:RP262100 ABJ262100:ABL262100 ALF262100:ALH262100 AVB262100:AVD262100 BEX262100:BEZ262100 BOT262100:BOV262100 BYP262100:BYR262100 CIL262100:CIN262100 CSH262100:CSJ262100 DCD262100:DCF262100 DLZ262100:DMB262100 DVV262100:DVX262100 EFR262100:EFT262100 EPN262100:EPP262100 EZJ262100:EZL262100 FJF262100:FJH262100 FTB262100:FTD262100 GCX262100:GCZ262100 GMT262100:GMV262100 GWP262100:GWR262100 HGL262100:HGN262100 HQH262100:HQJ262100 IAD262100:IAF262100 IJZ262100:IKB262100 ITV262100:ITX262100 JDR262100:JDT262100 JNN262100:JNP262100 JXJ262100:JXL262100 KHF262100:KHH262100 KRB262100:KRD262100 LAX262100:LAZ262100 LKT262100:LKV262100 LUP262100:LUR262100 MEL262100:MEN262100 MOH262100:MOJ262100 MYD262100:MYF262100 NHZ262100:NIB262100 NRV262100:NRX262100 OBR262100:OBT262100 OLN262100:OLP262100 OVJ262100:OVL262100 PFF262100:PFH262100 PPB262100:PPD262100 PYX262100:PYZ262100 QIT262100:QIV262100 QSP262100:QSR262100 RCL262100:RCN262100 RMH262100:RMJ262100 RWD262100:RWF262100 SFZ262100:SGB262100 SPV262100:SPX262100 SZR262100:SZT262100 TJN262100:TJP262100 TTJ262100:TTL262100 UDF262100:UDH262100 UNB262100:UND262100 UWX262100:UWZ262100 VGT262100:VGV262100 VQP262100:VQR262100 WAL262100:WAN262100 WKH262100:WKJ262100 WUD262100:WUF262100 E327636:G327636 HR327636:HT327636 RN327636:RP327636 ABJ327636:ABL327636 ALF327636:ALH327636 AVB327636:AVD327636 BEX327636:BEZ327636 BOT327636:BOV327636 BYP327636:BYR327636 CIL327636:CIN327636 CSH327636:CSJ327636 DCD327636:DCF327636 DLZ327636:DMB327636 DVV327636:DVX327636 EFR327636:EFT327636 EPN327636:EPP327636 EZJ327636:EZL327636 FJF327636:FJH327636 FTB327636:FTD327636 GCX327636:GCZ327636 GMT327636:GMV327636 GWP327636:GWR327636 HGL327636:HGN327636 HQH327636:HQJ327636 IAD327636:IAF327636 IJZ327636:IKB327636 ITV327636:ITX327636 JDR327636:JDT327636 JNN327636:JNP327636 JXJ327636:JXL327636 KHF327636:KHH327636 KRB327636:KRD327636 LAX327636:LAZ327636 LKT327636:LKV327636 LUP327636:LUR327636 MEL327636:MEN327636 MOH327636:MOJ327636 MYD327636:MYF327636 NHZ327636:NIB327636 NRV327636:NRX327636 OBR327636:OBT327636 OLN327636:OLP327636 OVJ327636:OVL327636 PFF327636:PFH327636 PPB327636:PPD327636 PYX327636:PYZ327636 QIT327636:QIV327636 QSP327636:QSR327636 RCL327636:RCN327636 RMH327636:RMJ327636 RWD327636:RWF327636 SFZ327636:SGB327636 SPV327636:SPX327636 SZR327636:SZT327636 TJN327636:TJP327636 TTJ327636:TTL327636 UDF327636:UDH327636 UNB327636:UND327636 UWX327636:UWZ327636 VGT327636:VGV327636 VQP327636:VQR327636 WAL327636:WAN327636 WKH327636:WKJ327636 WUD327636:WUF327636 E393172:G393172 HR393172:HT393172 RN393172:RP393172 ABJ393172:ABL393172 ALF393172:ALH393172 AVB393172:AVD393172 BEX393172:BEZ393172 BOT393172:BOV393172 BYP393172:BYR393172 CIL393172:CIN393172 CSH393172:CSJ393172 DCD393172:DCF393172 DLZ393172:DMB393172 DVV393172:DVX393172 EFR393172:EFT393172 EPN393172:EPP393172 EZJ393172:EZL393172 FJF393172:FJH393172 FTB393172:FTD393172 GCX393172:GCZ393172 GMT393172:GMV393172 GWP393172:GWR393172 HGL393172:HGN393172 HQH393172:HQJ393172 IAD393172:IAF393172 IJZ393172:IKB393172 ITV393172:ITX393172 JDR393172:JDT393172 JNN393172:JNP393172 JXJ393172:JXL393172 KHF393172:KHH393172 KRB393172:KRD393172 LAX393172:LAZ393172 LKT393172:LKV393172 LUP393172:LUR393172 MEL393172:MEN393172 MOH393172:MOJ393172 MYD393172:MYF393172 NHZ393172:NIB393172 NRV393172:NRX393172 OBR393172:OBT393172 OLN393172:OLP393172 OVJ393172:OVL393172 PFF393172:PFH393172 PPB393172:PPD393172 PYX393172:PYZ393172 QIT393172:QIV393172 QSP393172:QSR393172 RCL393172:RCN393172 RMH393172:RMJ393172 RWD393172:RWF393172 SFZ393172:SGB393172 SPV393172:SPX393172 SZR393172:SZT393172 TJN393172:TJP393172 TTJ393172:TTL393172 UDF393172:UDH393172 UNB393172:UND393172 UWX393172:UWZ393172 VGT393172:VGV393172 VQP393172:VQR393172 WAL393172:WAN393172 WKH393172:WKJ393172 WUD393172:WUF393172 E458708:G458708 HR458708:HT458708 RN458708:RP458708 ABJ458708:ABL458708 ALF458708:ALH458708 AVB458708:AVD458708 BEX458708:BEZ458708 BOT458708:BOV458708 BYP458708:BYR458708 CIL458708:CIN458708 CSH458708:CSJ458708 DCD458708:DCF458708 DLZ458708:DMB458708 DVV458708:DVX458708 EFR458708:EFT458708 EPN458708:EPP458708 EZJ458708:EZL458708 FJF458708:FJH458708 FTB458708:FTD458708 GCX458708:GCZ458708 GMT458708:GMV458708 GWP458708:GWR458708 HGL458708:HGN458708 HQH458708:HQJ458708 IAD458708:IAF458708 IJZ458708:IKB458708 ITV458708:ITX458708 JDR458708:JDT458708 JNN458708:JNP458708 JXJ458708:JXL458708 KHF458708:KHH458708 KRB458708:KRD458708 LAX458708:LAZ458708 LKT458708:LKV458708 LUP458708:LUR458708 MEL458708:MEN458708 MOH458708:MOJ458708 MYD458708:MYF458708 NHZ458708:NIB458708 NRV458708:NRX458708 OBR458708:OBT458708 OLN458708:OLP458708 OVJ458708:OVL458708 PFF458708:PFH458708 PPB458708:PPD458708 PYX458708:PYZ458708 QIT458708:QIV458708 QSP458708:QSR458708 RCL458708:RCN458708 RMH458708:RMJ458708 RWD458708:RWF458708 SFZ458708:SGB458708 SPV458708:SPX458708 SZR458708:SZT458708 TJN458708:TJP458708 TTJ458708:TTL458708 UDF458708:UDH458708 UNB458708:UND458708 UWX458708:UWZ458708 VGT458708:VGV458708 VQP458708:VQR458708 WAL458708:WAN458708 WKH458708:WKJ458708 WUD458708:WUF458708 E524244:G524244 HR524244:HT524244 RN524244:RP524244 ABJ524244:ABL524244 ALF524244:ALH524244 AVB524244:AVD524244 BEX524244:BEZ524244 BOT524244:BOV524244 BYP524244:BYR524244 CIL524244:CIN524244 CSH524244:CSJ524244 DCD524244:DCF524244 DLZ524244:DMB524244 DVV524244:DVX524244 EFR524244:EFT524244 EPN524244:EPP524244 EZJ524244:EZL524244 FJF524244:FJH524244 FTB524244:FTD524244 GCX524244:GCZ524244 GMT524244:GMV524244 GWP524244:GWR524244 HGL524244:HGN524244 HQH524244:HQJ524244 IAD524244:IAF524244 IJZ524244:IKB524244 ITV524244:ITX524244 JDR524244:JDT524244 JNN524244:JNP524244 JXJ524244:JXL524244 KHF524244:KHH524244 KRB524244:KRD524244 LAX524244:LAZ524244 LKT524244:LKV524244 LUP524244:LUR524244 MEL524244:MEN524244 MOH524244:MOJ524244 MYD524244:MYF524244 NHZ524244:NIB524244 NRV524244:NRX524244 OBR524244:OBT524244 OLN524244:OLP524244 OVJ524244:OVL524244 PFF524244:PFH524244 PPB524244:PPD524244 PYX524244:PYZ524244 QIT524244:QIV524244 QSP524244:QSR524244 RCL524244:RCN524244 RMH524244:RMJ524244 RWD524244:RWF524244 SFZ524244:SGB524244 SPV524244:SPX524244 SZR524244:SZT524244 TJN524244:TJP524244 TTJ524244:TTL524244 UDF524244:UDH524244 UNB524244:UND524244 UWX524244:UWZ524244 VGT524244:VGV524244 VQP524244:VQR524244 WAL524244:WAN524244 WKH524244:WKJ524244 WUD524244:WUF524244 E589780:G589780 HR589780:HT589780 RN589780:RP589780 ABJ589780:ABL589780 ALF589780:ALH589780 AVB589780:AVD589780 BEX589780:BEZ589780 BOT589780:BOV589780 BYP589780:BYR589780 CIL589780:CIN589780 CSH589780:CSJ589780 DCD589780:DCF589780 DLZ589780:DMB589780 DVV589780:DVX589780 EFR589780:EFT589780 EPN589780:EPP589780 EZJ589780:EZL589780 FJF589780:FJH589780 FTB589780:FTD589780 GCX589780:GCZ589780 GMT589780:GMV589780 GWP589780:GWR589780 HGL589780:HGN589780 HQH589780:HQJ589780 IAD589780:IAF589780 IJZ589780:IKB589780 ITV589780:ITX589780 JDR589780:JDT589780 JNN589780:JNP589780 JXJ589780:JXL589780 KHF589780:KHH589780 KRB589780:KRD589780 LAX589780:LAZ589780 LKT589780:LKV589780 LUP589780:LUR589780 MEL589780:MEN589780 MOH589780:MOJ589780 MYD589780:MYF589780 NHZ589780:NIB589780 NRV589780:NRX589780 OBR589780:OBT589780 OLN589780:OLP589780 OVJ589780:OVL589780 PFF589780:PFH589780 PPB589780:PPD589780 PYX589780:PYZ589780 QIT589780:QIV589780 QSP589780:QSR589780 RCL589780:RCN589780 RMH589780:RMJ589780 RWD589780:RWF589780 SFZ589780:SGB589780 SPV589780:SPX589780 SZR589780:SZT589780 TJN589780:TJP589780 TTJ589780:TTL589780 UDF589780:UDH589780 UNB589780:UND589780 UWX589780:UWZ589780 VGT589780:VGV589780 VQP589780:VQR589780 WAL589780:WAN589780 WKH589780:WKJ589780 WUD589780:WUF589780 E655316:G655316 HR655316:HT655316 RN655316:RP655316 ABJ655316:ABL655316 ALF655316:ALH655316 AVB655316:AVD655316 BEX655316:BEZ655316 BOT655316:BOV655316 BYP655316:BYR655316 CIL655316:CIN655316 CSH655316:CSJ655316 DCD655316:DCF655316 DLZ655316:DMB655316 DVV655316:DVX655316 EFR655316:EFT655316 EPN655316:EPP655316 EZJ655316:EZL655316 FJF655316:FJH655316 FTB655316:FTD655316 GCX655316:GCZ655316 GMT655316:GMV655316 GWP655316:GWR655316 HGL655316:HGN655316 HQH655316:HQJ655316 IAD655316:IAF655316 IJZ655316:IKB655316 ITV655316:ITX655316 JDR655316:JDT655316 JNN655316:JNP655316 JXJ655316:JXL655316 KHF655316:KHH655316 KRB655316:KRD655316 LAX655316:LAZ655316 LKT655316:LKV655316 LUP655316:LUR655316 MEL655316:MEN655316 MOH655316:MOJ655316 MYD655316:MYF655316 NHZ655316:NIB655316 NRV655316:NRX655316 OBR655316:OBT655316 OLN655316:OLP655316 OVJ655316:OVL655316 PFF655316:PFH655316 PPB655316:PPD655316 PYX655316:PYZ655316 QIT655316:QIV655316 QSP655316:QSR655316 RCL655316:RCN655316 RMH655316:RMJ655316 RWD655316:RWF655316 SFZ655316:SGB655316 SPV655316:SPX655316 SZR655316:SZT655316 TJN655316:TJP655316 TTJ655316:TTL655316 UDF655316:UDH655316 UNB655316:UND655316 UWX655316:UWZ655316 VGT655316:VGV655316 VQP655316:VQR655316 WAL655316:WAN655316 WKH655316:WKJ655316 WUD655316:WUF655316 E720852:G720852 HR720852:HT720852 RN720852:RP720852 ABJ720852:ABL720852 ALF720852:ALH720852 AVB720852:AVD720852 BEX720852:BEZ720852 BOT720852:BOV720852 BYP720852:BYR720852 CIL720852:CIN720852 CSH720852:CSJ720852 DCD720852:DCF720852 DLZ720852:DMB720852 DVV720852:DVX720852 EFR720852:EFT720852 EPN720852:EPP720852 EZJ720852:EZL720852 FJF720852:FJH720852 FTB720852:FTD720852 GCX720852:GCZ720852 GMT720852:GMV720852 GWP720852:GWR720852 HGL720852:HGN720852 HQH720852:HQJ720852 IAD720852:IAF720852 IJZ720852:IKB720852 ITV720852:ITX720852 JDR720852:JDT720852 JNN720852:JNP720852 JXJ720852:JXL720852 KHF720852:KHH720852 KRB720852:KRD720852 LAX720852:LAZ720852 LKT720852:LKV720852 LUP720852:LUR720852 MEL720852:MEN720852 MOH720852:MOJ720852 MYD720852:MYF720852 NHZ720852:NIB720852 NRV720852:NRX720852 OBR720852:OBT720852 OLN720852:OLP720852 OVJ720852:OVL720852 PFF720852:PFH720852 PPB720852:PPD720852 PYX720852:PYZ720852 QIT720852:QIV720852 QSP720852:QSR720852 RCL720852:RCN720852 RMH720852:RMJ720852 RWD720852:RWF720852 SFZ720852:SGB720852 SPV720852:SPX720852 SZR720852:SZT720852 TJN720852:TJP720852 TTJ720852:TTL720852 UDF720852:UDH720852 UNB720852:UND720852 UWX720852:UWZ720852 VGT720852:VGV720852 VQP720852:VQR720852 WAL720852:WAN720852 WKH720852:WKJ720852 WUD720852:WUF720852 E786388:G786388 HR786388:HT786388 RN786388:RP786388 ABJ786388:ABL786388 ALF786388:ALH786388 AVB786388:AVD786388 BEX786388:BEZ786388 BOT786388:BOV786388 BYP786388:BYR786388 CIL786388:CIN786388 CSH786388:CSJ786388 DCD786388:DCF786388 DLZ786388:DMB786388 DVV786388:DVX786388 EFR786388:EFT786388 EPN786388:EPP786388 EZJ786388:EZL786388 FJF786388:FJH786388 FTB786388:FTD786388 GCX786388:GCZ786388 GMT786388:GMV786388 GWP786388:GWR786388 HGL786388:HGN786388 HQH786388:HQJ786388 IAD786388:IAF786388 IJZ786388:IKB786388 ITV786388:ITX786388 JDR786388:JDT786388 JNN786388:JNP786388 JXJ786388:JXL786388 KHF786388:KHH786388 KRB786388:KRD786388 LAX786388:LAZ786388 LKT786388:LKV786388 LUP786388:LUR786388 MEL786388:MEN786388 MOH786388:MOJ786388 MYD786388:MYF786388 NHZ786388:NIB786388 NRV786388:NRX786388 OBR786388:OBT786388 OLN786388:OLP786388 OVJ786388:OVL786388 PFF786388:PFH786388 PPB786388:PPD786388 PYX786388:PYZ786388 QIT786388:QIV786388 QSP786388:QSR786388 RCL786388:RCN786388 RMH786388:RMJ786388 RWD786388:RWF786388 SFZ786388:SGB786388 SPV786388:SPX786388 SZR786388:SZT786388 TJN786388:TJP786388 TTJ786388:TTL786388 UDF786388:UDH786388 UNB786388:UND786388 UWX786388:UWZ786388 VGT786388:VGV786388 VQP786388:VQR786388 WAL786388:WAN786388 WKH786388:WKJ786388 WUD786388:WUF786388 E851924:G851924 HR851924:HT851924 RN851924:RP851924 ABJ851924:ABL851924 ALF851924:ALH851924 AVB851924:AVD851924 BEX851924:BEZ851924 BOT851924:BOV851924 BYP851924:BYR851924 CIL851924:CIN851924 CSH851924:CSJ851924 DCD851924:DCF851924 DLZ851924:DMB851924 DVV851924:DVX851924 EFR851924:EFT851924 EPN851924:EPP851924 EZJ851924:EZL851924 FJF851924:FJH851924 FTB851924:FTD851924 GCX851924:GCZ851924 GMT851924:GMV851924 GWP851924:GWR851924 HGL851924:HGN851924 HQH851924:HQJ851924 IAD851924:IAF851924 IJZ851924:IKB851924 ITV851924:ITX851924 JDR851924:JDT851924 JNN851924:JNP851924 JXJ851924:JXL851924 KHF851924:KHH851924 KRB851924:KRD851924 LAX851924:LAZ851924 LKT851924:LKV851924 LUP851924:LUR851924 MEL851924:MEN851924 MOH851924:MOJ851924 MYD851924:MYF851924 NHZ851924:NIB851924 NRV851924:NRX851924 OBR851924:OBT851924 OLN851924:OLP851924 OVJ851924:OVL851924 PFF851924:PFH851924 PPB851924:PPD851924 PYX851924:PYZ851924 QIT851924:QIV851924 QSP851924:QSR851924 RCL851924:RCN851924 RMH851924:RMJ851924 RWD851924:RWF851924 SFZ851924:SGB851924 SPV851924:SPX851924 SZR851924:SZT851924 TJN851924:TJP851924 TTJ851924:TTL851924 UDF851924:UDH851924 UNB851924:UND851924 UWX851924:UWZ851924 VGT851924:VGV851924 VQP851924:VQR851924 WAL851924:WAN851924 WKH851924:WKJ851924 WUD851924:WUF851924 E917460:G917460 HR917460:HT917460 RN917460:RP917460 ABJ917460:ABL917460 ALF917460:ALH917460 AVB917460:AVD917460 BEX917460:BEZ917460 BOT917460:BOV917460 BYP917460:BYR917460 CIL917460:CIN917460 CSH917460:CSJ917460 DCD917460:DCF917460 DLZ917460:DMB917460 DVV917460:DVX917460 EFR917460:EFT917460 EPN917460:EPP917460 EZJ917460:EZL917460 FJF917460:FJH917460 FTB917460:FTD917460 GCX917460:GCZ917460 GMT917460:GMV917460 GWP917460:GWR917460 HGL917460:HGN917460 HQH917460:HQJ917460 IAD917460:IAF917460 IJZ917460:IKB917460 ITV917460:ITX917460 JDR917460:JDT917460 JNN917460:JNP917460 JXJ917460:JXL917460 KHF917460:KHH917460 KRB917460:KRD917460 LAX917460:LAZ917460 LKT917460:LKV917460 LUP917460:LUR917460 MEL917460:MEN917460 MOH917460:MOJ917460 MYD917460:MYF917460 NHZ917460:NIB917460 NRV917460:NRX917460 OBR917460:OBT917460 OLN917460:OLP917460 OVJ917460:OVL917460 PFF917460:PFH917460 PPB917460:PPD917460 PYX917460:PYZ917460 QIT917460:QIV917460 QSP917460:QSR917460 RCL917460:RCN917460 RMH917460:RMJ917460 RWD917460:RWF917460 SFZ917460:SGB917460 SPV917460:SPX917460 SZR917460:SZT917460 TJN917460:TJP917460 TTJ917460:TTL917460 UDF917460:UDH917460 UNB917460:UND917460 UWX917460:UWZ917460 VGT917460:VGV917460 VQP917460:VQR917460 WAL917460:WAN917460 WKH917460:WKJ917460 WUD917460:WUF917460 E982996:G982996 HR982996:HT982996 RN982996:RP982996 ABJ982996:ABL982996 ALF982996:ALH982996 AVB982996:AVD982996 BEX982996:BEZ982996 BOT982996:BOV982996 BYP982996:BYR982996 CIL982996:CIN982996 CSH982996:CSJ982996 DCD982996:DCF982996 DLZ982996:DMB982996 DVV982996:DVX982996 EFR982996:EFT982996 EPN982996:EPP982996 EZJ982996:EZL982996 FJF982996:FJH982996 FTB982996:FTD982996 GCX982996:GCZ982996 GMT982996:GMV982996 GWP982996:GWR982996 HGL982996:HGN982996 HQH982996:HQJ982996 IAD982996:IAF982996 IJZ982996:IKB982996 ITV982996:ITX982996 JDR982996:JDT982996 JNN982996:JNP982996 JXJ982996:JXL982996 KHF982996:KHH982996 KRB982996:KRD982996 LAX982996:LAZ982996 LKT982996:LKV982996 LUP982996:LUR982996 MEL982996:MEN982996 MOH982996:MOJ982996 MYD982996:MYF982996 NHZ982996:NIB982996 NRV982996:NRX982996 OBR982996:OBT982996 OLN982996:OLP982996 OVJ982996:OVL982996 PFF982996:PFH982996 PPB982996:PPD982996 PYX982996:PYZ982996 QIT982996:QIV982996 QSP982996:QSR982996 RCL982996:RCN982996 RMH982996:RMJ982996 RWD982996:RWF982996 SFZ982996:SGB982996 SPV982996:SPX982996 SZR982996:SZT982996 TJN982996:TJP982996 TTJ982996:TTL982996 UDF982996:UDH982996 UNB982996:UND982996 UWX982996:UWZ982996 VGT982996:VGV982996 VQP982996:VQR982996 WAL982996:WAN982996 WKH982996:WKJ982996 WUD982996:WUF982996 WUD69:WUF69 WKH69:WKJ69 HR69:HT69 RN69:RP69 ABJ69:ABL69 ALF69:ALH69 AVB69:AVD69 BEX69:BEZ69 BOT69:BOV69 BYP69:BYR69 CIL69:CIN69 CSH69:CSJ69 DCD69:DCF69 DLZ69:DMB69 DVV69:DVX69 EFR69:EFT69 EPN69:EPP69 EZJ69:EZL69 FJF69:FJH69 FTB69:FTD69 GCX69:GCZ69 GMT69:GMV69 GWP69:GWR69 HGL69:HGN69 HQH69:HQJ69 IAD69:IAF69 IJZ69:IKB69 ITV69:ITX69 JDR69:JDT69 JNN69:JNP69 JXJ69:JXL69 KHF69:KHH69 KRB69:KRD69 LAX69:LAZ69 LKT69:LKV69 LUP69:LUR69 MEL69:MEN69 MOH69:MOJ69 MYD69:MYF69 NHZ69:NIB69 NRV69:NRX69 OBR69:OBT69 OLN69:OLP69 OVJ69:OVL69 PFF69:PFH69 PPB69:PPD69 PYX69:PYZ69 QIT69:QIV69 QSP69:QSR69 RCL69:RCN69 RMH69:RMJ69 RWD69:RWF69 SFZ69:SGB69 SPV69:SPX69 SZR69:SZT69 TJN69:TJP69 TTJ69:TTL69 UDF69:UDH69 UNB69:UND69 UWX69:UWZ69 VGT69:VGV69 VQP69:VQR69 WAL69:WAN69" xr:uid="{45C987D8-EC48-4A1C-AFE3-B2AE9EC0AE28}">
      <formula1>3</formula1>
    </dataValidation>
    <dataValidation type="textLength" operator="equal" allowBlank="1" showInputMessage="1" showErrorMessage="1" sqref="B10:F11 HO10:HS11 RK10:RO11 ABG10:ABK11 ALC10:ALG11 AUY10:AVC11 BEU10:BEY11 BOQ10:BOU11 BYM10:BYQ11 CII10:CIM11 CSE10:CSI11 DCA10:DCE11 DLW10:DMA11 DVS10:DVW11 EFO10:EFS11 EPK10:EPO11 EZG10:EZK11 FJC10:FJG11 FSY10:FTC11 GCU10:GCY11 GMQ10:GMU11 GWM10:GWQ11 HGI10:HGM11 HQE10:HQI11 IAA10:IAE11 IJW10:IKA11 ITS10:ITW11 JDO10:JDS11 JNK10:JNO11 JXG10:JXK11 KHC10:KHG11 KQY10:KRC11 LAU10:LAY11 LKQ10:LKU11 LUM10:LUQ11 MEI10:MEM11 MOE10:MOI11 MYA10:MYE11 NHW10:NIA11 NRS10:NRW11 OBO10:OBS11 OLK10:OLO11 OVG10:OVK11 PFC10:PFG11 POY10:PPC11 PYU10:PYY11 QIQ10:QIU11 QSM10:QSQ11 RCI10:RCM11 RME10:RMI11 RWA10:RWE11 SFW10:SGA11 SPS10:SPW11 SZO10:SZS11 TJK10:TJO11 TTG10:TTK11 UDC10:UDG11 UMY10:UNC11 UWU10:UWY11 VGQ10:VGU11 VQM10:VQQ11 WAI10:WAM11 WKE10:WKI11 WUA10:WUE11 B65376:F65377 HO65376:HS65377 RK65376:RO65377 ABG65376:ABK65377 ALC65376:ALG65377 AUY65376:AVC65377 BEU65376:BEY65377 BOQ65376:BOU65377 BYM65376:BYQ65377 CII65376:CIM65377 CSE65376:CSI65377 DCA65376:DCE65377 DLW65376:DMA65377 DVS65376:DVW65377 EFO65376:EFS65377 EPK65376:EPO65377 EZG65376:EZK65377 FJC65376:FJG65377 FSY65376:FTC65377 GCU65376:GCY65377 GMQ65376:GMU65377 GWM65376:GWQ65377 HGI65376:HGM65377 HQE65376:HQI65377 IAA65376:IAE65377 IJW65376:IKA65377 ITS65376:ITW65377 JDO65376:JDS65377 JNK65376:JNO65377 JXG65376:JXK65377 KHC65376:KHG65377 KQY65376:KRC65377 LAU65376:LAY65377 LKQ65376:LKU65377 LUM65376:LUQ65377 MEI65376:MEM65377 MOE65376:MOI65377 MYA65376:MYE65377 NHW65376:NIA65377 NRS65376:NRW65377 OBO65376:OBS65377 OLK65376:OLO65377 OVG65376:OVK65377 PFC65376:PFG65377 POY65376:PPC65377 PYU65376:PYY65377 QIQ65376:QIU65377 QSM65376:QSQ65377 RCI65376:RCM65377 RME65376:RMI65377 RWA65376:RWE65377 SFW65376:SGA65377 SPS65376:SPW65377 SZO65376:SZS65377 TJK65376:TJO65377 TTG65376:TTK65377 UDC65376:UDG65377 UMY65376:UNC65377 UWU65376:UWY65377 VGQ65376:VGU65377 VQM65376:VQQ65377 WAI65376:WAM65377 WKE65376:WKI65377 WUA65376:WUE65377 B130912:F130913 HO130912:HS130913 RK130912:RO130913 ABG130912:ABK130913 ALC130912:ALG130913 AUY130912:AVC130913 BEU130912:BEY130913 BOQ130912:BOU130913 BYM130912:BYQ130913 CII130912:CIM130913 CSE130912:CSI130913 DCA130912:DCE130913 DLW130912:DMA130913 DVS130912:DVW130913 EFO130912:EFS130913 EPK130912:EPO130913 EZG130912:EZK130913 FJC130912:FJG130913 FSY130912:FTC130913 GCU130912:GCY130913 GMQ130912:GMU130913 GWM130912:GWQ130913 HGI130912:HGM130913 HQE130912:HQI130913 IAA130912:IAE130913 IJW130912:IKA130913 ITS130912:ITW130913 JDO130912:JDS130913 JNK130912:JNO130913 JXG130912:JXK130913 KHC130912:KHG130913 KQY130912:KRC130913 LAU130912:LAY130913 LKQ130912:LKU130913 LUM130912:LUQ130913 MEI130912:MEM130913 MOE130912:MOI130913 MYA130912:MYE130913 NHW130912:NIA130913 NRS130912:NRW130913 OBO130912:OBS130913 OLK130912:OLO130913 OVG130912:OVK130913 PFC130912:PFG130913 POY130912:PPC130913 PYU130912:PYY130913 QIQ130912:QIU130913 QSM130912:QSQ130913 RCI130912:RCM130913 RME130912:RMI130913 RWA130912:RWE130913 SFW130912:SGA130913 SPS130912:SPW130913 SZO130912:SZS130913 TJK130912:TJO130913 TTG130912:TTK130913 UDC130912:UDG130913 UMY130912:UNC130913 UWU130912:UWY130913 VGQ130912:VGU130913 VQM130912:VQQ130913 WAI130912:WAM130913 WKE130912:WKI130913 WUA130912:WUE130913 B196448:F196449 HO196448:HS196449 RK196448:RO196449 ABG196448:ABK196449 ALC196448:ALG196449 AUY196448:AVC196449 BEU196448:BEY196449 BOQ196448:BOU196449 BYM196448:BYQ196449 CII196448:CIM196449 CSE196448:CSI196449 DCA196448:DCE196449 DLW196448:DMA196449 DVS196448:DVW196449 EFO196448:EFS196449 EPK196448:EPO196449 EZG196448:EZK196449 FJC196448:FJG196449 FSY196448:FTC196449 GCU196448:GCY196449 GMQ196448:GMU196449 GWM196448:GWQ196449 HGI196448:HGM196449 HQE196448:HQI196449 IAA196448:IAE196449 IJW196448:IKA196449 ITS196448:ITW196449 JDO196448:JDS196449 JNK196448:JNO196449 JXG196448:JXK196449 KHC196448:KHG196449 KQY196448:KRC196449 LAU196448:LAY196449 LKQ196448:LKU196449 LUM196448:LUQ196449 MEI196448:MEM196449 MOE196448:MOI196449 MYA196448:MYE196449 NHW196448:NIA196449 NRS196448:NRW196449 OBO196448:OBS196449 OLK196448:OLO196449 OVG196448:OVK196449 PFC196448:PFG196449 POY196448:PPC196449 PYU196448:PYY196449 QIQ196448:QIU196449 QSM196448:QSQ196449 RCI196448:RCM196449 RME196448:RMI196449 RWA196448:RWE196449 SFW196448:SGA196449 SPS196448:SPW196449 SZO196448:SZS196449 TJK196448:TJO196449 TTG196448:TTK196449 UDC196448:UDG196449 UMY196448:UNC196449 UWU196448:UWY196449 VGQ196448:VGU196449 VQM196448:VQQ196449 WAI196448:WAM196449 WKE196448:WKI196449 WUA196448:WUE196449 B261984:F261985 HO261984:HS261985 RK261984:RO261985 ABG261984:ABK261985 ALC261984:ALG261985 AUY261984:AVC261985 BEU261984:BEY261985 BOQ261984:BOU261985 BYM261984:BYQ261985 CII261984:CIM261985 CSE261984:CSI261985 DCA261984:DCE261985 DLW261984:DMA261985 DVS261984:DVW261985 EFO261984:EFS261985 EPK261984:EPO261985 EZG261984:EZK261985 FJC261984:FJG261985 FSY261984:FTC261985 GCU261984:GCY261985 GMQ261984:GMU261985 GWM261984:GWQ261985 HGI261984:HGM261985 HQE261984:HQI261985 IAA261984:IAE261985 IJW261984:IKA261985 ITS261984:ITW261985 JDO261984:JDS261985 JNK261984:JNO261985 JXG261984:JXK261985 KHC261984:KHG261985 KQY261984:KRC261985 LAU261984:LAY261985 LKQ261984:LKU261985 LUM261984:LUQ261985 MEI261984:MEM261985 MOE261984:MOI261985 MYA261984:MYE261985 NHW261984:NIA261985 NRS261984:NRW261985 OBO261984:OBS261985 OLK261984:OLO261985 OVG261984:OVK261985 PFC261984:PFG261985 POY261984:PPC261985 PYU261984:PYY261985 QIQ261984:QIU261985 QSM261984:QSQ261985 RCI261984:RCM261985 RME261984:RMI261985 RWA261984:RWE261985 SFW261984:SGA261985 SPS261984:SPW261985 SZO261984:SZS261985 TJK261984:TJO261985 TTG261984:TTK261985 UDC261984:UDG261985 UMY261984:UNC261985 UWU261984:UWY261985 VGQ261984:VGU261985 VQM261984:VQQ261985 WAI261984:WAM261985 WKE261984:WKI261985 WUA261984:WUE261985 B327520:F327521 HO327520:HS327521 RK327520:RO327521 ABG327520:ABK327521 ALC327520:ALG327521 AUY327520:AVC327521 BEU327520:BEY327521 BOQ327520:BOU327521 BYM327520:BYQ327521 CII327520:CIM327521 CSE327520:CSI327521 DCA327520:DCE327521 DLW327520:DMA327521 DVS327520:DVW327521 EFO327520:EFS327521 EPK327520:EPO327521 EZG327520:EZK327521 FJC327520:FJG327521 FSY327520:FTC327521 GCU327520:GCY327521 GMQ327520:GMU327521 GWM327520:GWQ327521 HGI327520:HGM327521 HQE327520:HQI327521 IAA327520:IAE327521 IJW327520:IKA327521 ITS327520:ITW327521 JDO327520:JDS327521 JNK327520:JNO327521 JXG327520:JXK327521 KHC327520:KHG327521 KQY327520:KRC327521 LAU327520:LAY327521 LKQ327520:LKU327521 LUM327520:LUQ327521 MEI327520:MEM327521 MOE327520:MOI327521 MYA327520:MYE327521 NHW327520:NIA327521 NRS327520:NRW327521 OBO327520:OBS327521 OLK327520:OLO327521 OVG327520:OVK327521 PFC327520:PFG327521 POY327520:PPC327521 PYU327520:PYY327521 QIQ327520:QIU327521 QSM327520:QSQ327521 RCI327520:RCM327521 RME327520:RMI327521 RWA327520:RWE327521 SFW327520:SGA327521 SPS327520:SPW327521 SZO327520:SZS327521 TJK327520:TJO327521 TTG327520:TTK327521 UDC327520:UDG327521 UMY327520:UNC327521 UWU327520:UWY327521 VGQ327520:VGU327521 VQM327520:VQQ327521 WAI327520:WAM327521 WKE327520:WKI327521 WUA327520:WUE327521 B393056:F393057 HO393056:HS393057 RK393056:RO393057 ABG393056:ABK393057 ALC393056:ALG393057 AUY393056:AVC393057 BEU393056:BEY393057 BOQ393056:BOU393057 BYM393056:BYQ393057 CII393056:CIM393057 CSE393056:CSI393057 DCA393056:DCE393057 DLW393056:DMA393057 DVS393056:DVW393057 EFO393056:EFS393057 EPK393056:EPO393057 EZG393056:EZK393057 FJC393056:FJG393057 FSY393056:FTC393057 GCU393056:GCY393057 GMQ393056:GMU393057 GWM393056:GWQ393057 HGI393056:HGM393057 HQE393056:HQI393057 IAA393056:IAE393057 IJW393056:IKA393057 ITS393056:ITW393057 JDO393056:JDS393057 JNK393056:JNO393057 JXG393056:JXK393057 KHC393056:KHG393057 KQY393056:KRC393057 LAU393056:LAY393057 LKQ393056:LKU393057 LUM393056:LUQ393057 MEI393056:MEM393057 MOE393056:MOI393057 MYA393056:MYE393057 NHW393056:NIA393057 NRS393056:NRW393057 OBO393056:OBS393057 OLK393056:OLO393057 OVG393056:OVK393057 PFC393056:PFG393057 POY393056:PPC393057 PYU393056:PYY393057 QIQ393056:QIU393057 QSM393056:QSQ393057 RCI393056:RCM393057 RME393056:RMI393057 RWA393056:RWE393057 SFW393056:SGA393057 SPS393056:SPW393057 SZO393056:SZS393057 TJK393056:TJO393057 TTG393056:TTK393057 UDC393056:UDG393057 UMY393056:UNC393057 UWU393056:UWY393057 VGQ393056:VGU393057 VQM393056:VQQ393057 WAI393056:WAM393057 WKE393056:WKI393057 WUA393056:WUE393057 B458592:F458593 HO458592:HS458593 RK458592:RO458593 ABG458592:ABK458593 ALC458592:ALG458593 AUY458592:AVC458593 BEU458592:BEY458593 BOQ458592:BOU458593 BYM458592:BYQ458593 CII458592:CIM458593 CSE458592:CSI458593 DCA458592:DCE458593 DLW458592:DMA458593 DVS458592:DVW458593 EFO458592:EFS458593 EPK458592:EPO458593 EZG458592:EZK458593 FJC458592:FJG458593 FSY458592:FTC458593 GCU458592:GCY458593 GMQ458592:GMU458593 GWM458592:GWQ458593 HGI458592:HGM458593 HQE458592:HQI458593 IAA458592:IAE458593 IJW458592:IKA458593 ITS458592:ITW458593 JDO458592:JDS458593 JNK458592:JNO458593 JXG458592:JXK458593 KHC458592:KHG458593 KQY458592:KRC458593 LAU458592:LAY458593 LKQ458592:LKU458593 LUM458592:LUQ458593 MEI458592:MEM458593 MOE458592:MOI458593 MYA458592:MYE458593 NHW458592:NIA458593 NRS458592:NRW458593 OBO458592:OBS458593 OLK458592:OLO458593 OVG458592:OVK458593 PFC458592:PFG458593 POY458592:PPC458593 PYU458592:PYY458593 QIQ458592:QIU458593 QSM458592:QSQ458593 RCI458592:RCM458593 RME458592:RMI458593 RWA458592:RWE458593 SFW458592:SGA458593 SPS458592:SPW458593 SZO458592:SZS458593 TJK458592:TJO458593 TTG458592:TTK458593 UDC458592:UDG458593 UMY458592:UNC458593 UWU458592:UWY458593 VGQ458592:VGU458593 VQM458592:VQQ458593 WAI458592:WAM458593 WKE458592:WKI458593 WUA458592:WUE458593 B524128:F524129 HO524128:HS524129 RK524128:RO524129 ABG524128:ABK524129 ALC524128:ALG524129 AUY524128:AVC524129 BEU524128:BEY524129 BOQ524128:BOU524129 BYM524128:BYQ524129 CII524128:CIM524129 CSE524128:CSI524129 DCA524128:DCE524129 DLW524128:DMA524129 DVS524128:DVW524129 EFO524128:EFS524129 EPK524128:EPO524129 EZG524128:EZK524129 FJC524128:FJG524129 FSY524128:FTC524129 GCU524128:GCY524129 GMQ524128:GMU524129 GWM524128:GWQ524129 HGI524128:HGM524129 HQE524128:HQI524129 IAA524128:IAE524129 IJW524128:IKA524129 ITS524128:ITW524129 JDO524128:JDS524129 JNK524128:JNO524129 JXG524128:JXK524129 KHC524128:KHG524129 KQY524128:KRC524129 LAU524128:LAY524129 LKQ524128:LKU524129 LUM524128:LUQ524129 MEI524128:MEM524129 MOE524128:MOI524129 MYA524128:MYE524129 NHW524128:NIA524129 NRS524128:NRW524129 OBO524128:OBS524129 OLK524128:OLO524129 OVG524128:OVK524129 PFC524128:PFG524129 POY524128:PPC524129 PYU524128:PYY524129 QIQ524128:QIU524129 QSM524128:QSQ524129 RCI524128:RCM524129 RME524128:RMI524129 RWA524128:RWE524129 SFW524128:SGA524129 SPS524128:SPW524129 SZO524128:SZS524129 TJK524128:TJO524129 TTG524128:TTK524129 UDC524128:UDG524129 UMY524128:UNC524129 UWU524128:UWY524129 VGQ524128:VGU524129 VQM524128:VQQ524129 WAI524128:WAM524129 WKE524128:WKI524129 WUA524128:WUE524129 B589664:F589665 HO589664:HS589665 RK589664:RO589665 ABG589664:ABK589665 ALC589664:ALG589665 AUY589664:AVC589665 BEU589664:BEY589665 BOQ589664:BOU589665 BYM589664:BYQ589665 CII589664:CIM589665 CSE589664:CSI589665 DCA589664:DCE589665 DLW589664:DMA589665 DVS589664:DVW589665 EFO589664:EFS589665 EPK589664:EPO589665 EZG589664:EZK589665 FJC589664:FJG589665 FSY589664:FTC589665 GCU589664:GCY589665 GMQ589664:GMU589665 GWM589664:GWQ589665 HGI589664:HGM589665 HQE589664:HQI589665 IAA589664:IAE589665 IJW589664:IKA589665 ITS589664:ITW589665 JDO589664:JDS589665 JNK589664:JNO589665 JXG589664:JXK589665 KHC589664:KHG589665 KQY589664:KRC589665 LAU589664:LAY589665 LKQ589664:LKU589665 LUM589664:LUQ589665 MEI589664:MEM589665 MOE589664:MOI589665 MYA589664:MYE589665 NHW589664:NIA589665 NRS589664:NRW589665 OBO589664:OBS589665 OLK589664:OLO589665 OVG589664:OVK589665 PFC589664:PFG589665 POY589664:PPC589665 PYU589664:PYY589665 QIQ589664:QIU589665 QSM589664:QSQ589665 RCI589664:RCM589665 RME589664:RMI589665 RWA589664:RWE589665 SFW589664:SGA589665 SPS589664:SPW589665 SZO589664:SZS589665 TJK589664:TJO589665 TTG589664:TTK589665 UDC589664:UDG589665 UMY589664:UNC589665 UWU589664:UWY589665 VGQ589664:VGU589665 VQM589664:VQQ589665 WAI589664:WAM589665 WKE589664:WKI589665 WUA589664:WUE589665 B655200:F655201 HO655200:HS655201 RK655200:RO655201 ABG655200:ABK655201 ALC655200:ALG655201 AUY655200:AVC655201 BEU655200:BEY655201 BOQ655200:BOU655201 BYM655200:BYQ655201 CII655200:CIM655201 CSE655200:CSI655201 DCA655200:DCE655201 DLW655200:DMA655201 DVS655200:DVW655201 EFO655200:EFS655201 EPK655200:EPO655201 EZG655200:EZK655201 FJC655200:FJG655201 FSY655200:FTC655201 GCU655200:GCY655201 GMQ655200:GMU655201 GWM655200:GWQ655201 HGI655200:HGM655201 HQE655200:HQI655201 IAA655200:IAE655201 IJW655200:IKA655201 ITS655200:ITW655201 JDO655200:JDS655201 JNK655200:JNO655201 JXG655200:JXK655201 KHC655200:KHG655201 KQY655200:KRC655201 LAU655200:LAY655201 LKQ655200:LKU655201 LUM655200:LUQ655201 MEI655200:MEM655201 MOE655200:MOI655201 MYA655200:MYE655201 NHW655200:NIA655201 NRS655200:NRW655201 OBO655200:OBS655201 OLK655200:OLO655201 OVG655200:OVK655201 PFC655200:PFG655201 POY655200:PPC655201 PYU655200:PYY655201 QIQ655200:QIU655201 QSM655200:QSQ655201 RCI655200:RCM655201 RME655200:RMI655201 RWA655200:RWE655201 SFW655200:SGA655201 SPS655200:SPW655201 SZO655200:SZS655201 TJK655200:TJO655201 TTG655200:TTK655201 UDC655200:UDG655201 UMY655200:UNC655201 UWU655200:UWY655201 VGQ655200:VGU655201 VQM655200:VQQ655201 WAI655200:WAM655201 WKE655200:WKI655201 WUA655200:WUE655201 B720736:F720737 HO720736:HS720737 RK720736:RO720737 ABG720736:ABK720737 ALC720736:ALG720737 AUY720736:AVC720737 BEU720736:BEY720737 BOQ720736:BOU720737 BYM720736:BYQ720737 CII720736:CIM720737 CSE720736:CSI720737 DCA720736:DCE720737 DLW720736:DMA720737 DVS720736:DVW720737 EFO720736:EFS720737 EPK720736:EPO720737 EZG720736:EZK720737 FJC720736:FJG720737 FSY720736:FTC720737 GCU720736:GCY720737 GMQ720736:GMU720737 GWM720736:GWQ720737 HGI720736:HGM720737 HQE720736:HQI720737 IAA720736:IAE720737 IJW720736:IKA720737 ITS720736:ITW720737 JDO720736:JDS720737 JNK720736:JNO720737 JXG720736:JXK720737 KHC720736:KHG720737 KQY720736:KRC720737 LAU720736:LAY720737 LKQ720736:LKU720737 LUM720736:LUQ720737 MEI720736:MEM720737 MOE720736:MOI720737 MYA720736:MYE720737 NHW720736:NIA720737 NRS720736:NRW720737 OBO720736:OBS720737 OLK720736:OLO720737 OVG720736:OVK720737 PFC720736:PFG720737 POY720736:PPC720737 PYU720736:PYY720737 QIQ720736:QIU720737 QSM720736:QSQ720737 RCI720736:RCM720737 RME720736:RMI720737 RWA720736:RWE720737 SFW720736:SGA720737 SPS720736:SPW720737 SZO720736:SZS720737 TJK720736:TJO720737 TTG720736:TTK720737 UDC720736:UDG720737 UMY720736:UNC720737 UWU720736:UWY720737 VGQ720736:VGU720737 VQM720736:VQQ720737 WAI720736:WAM720737 WKE720736:WKI720737 WUA720736:WUE720737 B786272:F786273 HO786272:HS786273 RK786272:RO786273 ABG786272:ABK786273 ALC786272:ALG786273 AUY786272:AVC786273 BEU786272:BEY786273 BOQ786272:BOU786273 BYM786272:BYQ786273 CII786272:CIM786273 CSE786272:CSI786273 DCA786272:DCE786273 DLW786272:DMA786273 DVS786272:DVW786273 EFO786272:EFS786273 EPK786272:EPO786273 EZG786272:EZK786273 FJC786272:FJG786273 FSY786272:FTC786273 GCU786272:GCY786273 GMQ786272:GMU786273 GWM786272:GWQ786273 HGI786272:HGM786273 HQE786272:HQI786273 IAA786272:IAE786273 IJW786272:IKA786273 ITS786272:ITW786273 JDO786272:JDS786273 JNK786272:JNO786273 JXG786272:JXK786273 KHC786272:KHG786273 KQY786272:KRC786273 LAU786272:LAY786273 LKQ786272:LKU786273 LUM786272:LUQ786273 MEI786272:MEM786273 MOE786272:MOI786273 MYA786272:MYE786273 NHW786272:NIA786273 NRS786272:NRW786273 OBO786272:OBS786273 OLK786272:OLO786273 OVG786272:OVK786273 PFC786272:PFG786273 POY786272:PPC786273 PYU786272:PYY786273 QIQ786272:QIU786273 QSM786272:QSQ786273 RCI786272:RCM786273 RME786272:RMI786273 RWA786272:RWE786273 SFW786272:SGA786273 SPS786272:SPW786273 SZO786272:SZS786273 TJK786272:TJO786273 TTG786272:TTK786273 UDC786272:UDG786273 UMY786272:UNC786273 UWU786272:UWY786273 VGQ786272:VGU786273 VQM786272:VQQ786273 WAI786272:WAM786273 WKE786272:WKI786273 WUA786272:WUE786273 B851808:F851809 HO851808:HS851809 RK851808:RO851809 ABG851808:ABK851809 ALC851808:ALG851809 AUY851808:AVC851809 BEU851808:BEY851809 BOQ851808:BOU851809 BYM851808:BYQ851809 CII851808:CIM851809 CSE851808:CSI851809 DCA851808:DCE851809 DLW851808:DMA851809 DVS851808:DVW851809 EFO851808:EFS851809 EPK851808:EPO851809 EZG851808:EZK851809 FJC851808:FJG851809 FSY851808:FTC851809 GCU851808:GCY851809 GMQ851808:GMU851809 GWM851808:GWQ851809 HGI851808:HGM851809 HQE851808:HQI851809 IAA851808:IAE851809 IJW851808:IKA851809 ITS851808:ITW851809 JDO851808:JDS851809 JNK851808:JNO851809 JXG851808:JXK851809 KHC851808:KHG851809 KQY851808:KRC851809 LAU851808:LAY851809 LKQ851808:LKU851809 LUM851808:LUQ851809 MEI851808:MEM851809 MOE851808:MOI851809 MYA851808:MYE851809 NHW851808:NIA851809 NRS851808:NRW851809 OBO851808:OBS851809 OLK851808:OLO851809 OVG851808:OVK851809 PFC851808:PFG851809 POY851808:PPC851809 PYU851808:PYY851809 QIQ851808:QIU851809 QSM851808:QSQ851809 RCI851808:RCM851809 RME851808:RMI851809 RWA851808:RWE851809 SFW851808:SGA851809 SPS851808:SPW851809 SZO851808:SZS851809 TJK851808:TJO851809 TTG851808:TTK851809 UDC851808:UDG851809 UMY851808:UNC851809 UWU851808:UWY851809 VGQ851808:VGU851809 VQM851808:VQQ851809 WAI851808:WAM851809 WKE851808:WKI851809 WUA851808:WUE851809 B917344:F917345 HO917344:HS917345 RK917344:RO917345 ABG917344:ABK917345 ALC917344:ALG917345 AUY917344:AVC917345 BEU917344:BEY917345 BOQ917344:BOU917345 BYM917344:BYQ917345 CII917344:CIM917345 CSE917344:CSI917345 DCA917344:DCE917345 DLW917344:DMA917345 DVS917344:DVW917345 EFO917344:EFS917345 EPK917344:EPO917345 EZG917344:EZK917345 FJC917344:FJG917345 FSY917344:FTC917345 GCU917344:GCY917345 GMQ917344:GMU917345 GWM917344:GWQ917345 HGI917344:HGM917345 HQE917344:HQI917345 IAA917344:IAE917345 IJW917344:IKA917345 ITS917344:ITW917345 JDO917344:JDS917345 JNK917344:JNO917345 JXG917344:JXK917345 KHC917344:KHG917345 KQY917344:KRC917345 LAU917344:LAY917345 LKQ917344:LKU917345 LUM917344:LUQ917345 MEI917344:MEM917345 MOE917344:MOI917345 MYA917344:MYE917345 NHW917344:NIA917345 NRS917344:NRW917345 OBO917344:OBS917345 OLK917344:OLO917345 OVG917344:OVK917345 PFC917344:PFG917345 POY917344:PPC917345 PYU917344:PYY917345 QIQ917344:QIU917345 QSM917344:QSQ917345 RCI917344:RCM917345 RME917344:RMI917345 RWA917344:RWE917345 SFW917344:SGA917345 SPS917344:SPW917345 SZO917344:SZS917345 TJK917344:TJO917345 TTG917344:TTK917345 UDC917344:UDG917345 UMY917344:UNC917345 UWU917344:UWY917345 VGQ917344:VGU917345 VQM917344:VQQ917345 WAI917344:WAM917345 WKE917344:WKI917345 WUA917344:WUE917345 B982880:F982881 HO982880:HS982881 RK982880:RO982881 ABG982880:ABK982881 ALC982880:ALG982881 AUY982880:AVC982881 BEU982880:BEY982881 BOQ982880:BOU982881 BYM982880:BYQ982881 CII982880:CIM982881 CSE982880:CSI982881 DCA982880:DCE982881 DLW982880:DMA982881 DVS982880:DVW982881 EFO982880:EFS982881 EPK982880:EPO982881 EZG982880:EZK982881 FJC982880:FJG982881 FSY982880:FTC982881 GCU982880:GCY982881 GMQ982880:GMU982881 GWM982880:GWQ982881 HGI982880:HGM982881 HQE982880:HQI982881 IAA982880:IAE982881 IJW982880:IKA982881 ITS982880:ITW982881 JDO982880:JDS982881 JNK982880:JNO982881 JXG982880:JXK982881 KHC982880:KHG982881 KQY982880:KRC982881 LAU982880:LAY982881 LKQ982880:LKU982881 LUM982880:LUQ982881 MEI982880:MEM982881 MOE982880:MOI982881 MYA982880:MYE982881 NHW982880:NIA982881 NRS982880:NRW982881 OBO982880:OBS982881 OLK982880:OLO982881 OVG982880:OVK982881 PFC982880:PFG982881 POY982880:PPC982881 PYU982880:PYY982881 QIQ982880:QIU982881 QSM982880:QSQ982881 RCI982880:RCM982881 RME982880:RMI982881 RWA982880:RWE982881 SFW982880:SGA982881 SPS982880:SPW982881 SZO982880:SZS982881 TJK982880:TJO982881 TTG982880:TTK982881 UDC982880:UDG982881 UMY982880:UNC982881 UWU982880:UWY982881 VGQ982880:VGU982881 VQM982880:VQQ982881 WAI982880:WAM982881 WKE982880:WKI982881 WUA982880:WUE982881 B65432:F65433 HO65432:HS65433 RK65432:RO65433 ABG65432:ABK65433 ALC65432:ALG65433 AUY65432:AVC65433 BEU65432:BEY65433 BOQ65432:BOU65433 BYM65432:BYQ65433 CII65432:CIM65433 CSE65432:CSI65433 DCA65432:DCE65433 DLW65432:DMA65433 DVS65432:DVW65433 EFO65432:EFS65433 EPK65432:EPO65433 EZG65432:EZK65433 FJC65432:FJG65433 FSY65432:FTC65433 GCU65432:GCY65433 GMQ65432:GMU65433 GWM65432:GWQ65433 HGI65432:HGM65433 HQE65432:HQI65433 IAA65432:IAE65433 IJW65432:IKA65433 ITS65432:ITW65433 JDO65432:JDS65433 JNK65432:JNO65433 JXG65432:JXK65433 KHC65432:KHG65433 KQY65432:KRC65433 LAU65432:LAY65433 LKQ65432:LKU65433 LUM65432:LUQ65433 MEI65432:MEM65433 MOE65432:MOI65433 MYA65432:MYE65433 NHW65432:NIA65433 NRS65432:NRW65433 OBO65432:OBS65433 OLK65432:OLO65433 OVG65432:OVK65433 PFC65432:PFG65433 POY65432:PPC65433 PYU65432:PYY65433 QIQ65432:QIU65433 QSM65432:QSQ65433 RCI65432:RCM65433 RME65432:RMI65433 RWA65432:RWE65433 SFW65432:SGA65433 SPS65432:SPW65433 SZO65432:SZS65433 TJK65432:TJO65433 TTG65432:TTK65433 UDC65432:UDG65433 UMY65432:UNC65433 UWU65432:UWY65433 VGQ65432:VGU65433 VQM65432:VQQ65433 WAI65432:WAM65433 WKE65432:WKI65433 WUA65432:WUE65433 B130968:F130969 HO130968:HS130969 RK130968:RO130969 ABG130968:ABK130969 ALC130968:ALG130969 AUY130968:AVC130969 BEU130968:BEY130969 BOQ130968:BOU130969 BYM130968:BYQ130969 CII130968:CIM130969 CSE130968:CSI130969 DCA130968:DCE130969 DLW130968:DMA130969 DVS130968:DVW130969 EFO130968:EFS130969 EPK130968:EPO130969 EZG130968:EZK130969 FJC130968:FJG130969 FSY130968:FTC130969 GCU130968:GCY130969 GMQ130968:GMU130969 GWM130968:GWQ130969 HGI130968:HGM130969 HQE130968:HQI130969 IAA130968:IAE130969 IJW130968:IKA130969 ITS130968:ITW130969 JDO130968:JDS130969 JNK130968:JNO130969 JXG130968:JXK130969 KHC130968:KHG130969 KQY130968:KRC130969 LAU130968:LAY130969 LKQ130968:LKU130969 LUM130968:LUQ130969 MEI130968:MEM130969 MOE130968:MOI130969 MYA130968:MYE130969 NHW130968:NIA130969 NRS130968:NRW130969 OBO130968:OBS130969 OLK130968:OLO130969 OVG130968:OVK130969 PFC130968:PFG130969 POY130968:PPC130969 PYU130968:PYY130969 QIQ130968:QIU130969 QSM130968:QSQ130969 RCI130968:RCM130969 RME130968:RMI130969 RWA130968:RWE130969 SFW130968:SGA130969 SPS130968:SPW130969 SZO130968:SZS130969 TJK130968:TJO130969 TTG130968:TTK130969 UDC130968:UDG130969 UMY130968:UNC130969 UWU130968:UWY130969 VGQ130968:VGU130969 VQM130968:VQQ130969 WAI130968:WAM130969 WKE130968:WKI130969 WUA130968:WUE130969 B196504:F196505 HO196504:HS196505 RK196504:RO196505 ABG196504:ABK196505 ALC196504:ALG196505 AUY196504:AVC196505 BEU196504:BEY196505 BOQ196504:BOU196505 BYM196504:BYQ196505 CII196504:CIM196505 CSE196504:CSI196505 DCA196504:DCE196505 DLW196504:DMA196505 DVS196504:DVW196505 EFO196504:EFS196505 EPK196504:EPO196505 EZG196504:EZK196505 FJC196504:FJG196505 FSY196504:FTC196505 GCU196504:GCY196505 GMQ196504:GMU196505 GWM196504:GWQ196505 HGI196504:HGM196505 HQE196504:HQI196505 IAA196504:IAE196505 IJW196504:IKA196505 ITS196504:ITW196505 JDO196504:JDS196505 JNK196504:JNO196505 JXG196504:JXK196505 KHC196504:KHG196505 KQY196504:KRC196505 LAU196504:LAY196505 LKQ196504:LKU196505 LUM196504:LUQ196505 MEI196504:MEM196505 MOE196504:MOI196505 MYA196504:MYE196505 NHW196504:NIA196505 NRS196504:NRW196505 OBO196504:OBS196505 OLK196504:OLO196505 OVG196504:OVK196505 PFC196504:PFG196505 POY196504:PPC196505 PYU196504:PYY196505 QIQ196504:QIU196505 QSM196504:QSQ196505 RCI196504:RCM196505 RME196504:RMI196505 RWA196504:RWE196505 SFW196504:SGA196505 SPS196504:SPW196505 SZO196504:SZS196505 TJK196504:TJO196505 TTG196504:TTK196505 UDC196504:UDG196505 UMY196504:UNC196505 UWU196504:UWY196505 VGQ196504:VGU196505 VQM196504:VQQ196505 WAI196504:WAM196505 WKE196504:WKI196505 WUA196504:WUE196505 B262040:F262041 HO262040:HS262041 RK262040:RO262041 ABG262040:ABK262041 ALC262040:ALG262041 AUY262040:AVC262041 BEU262040:BEY262041 BOQ262040:BOU262041 BYM262040:BYQ262041 CII262040:CIM262041 CSE262040:CSI262041 DCA262040:DCE262041 DLW262040:DMA262041 DVS262040:DVW262041 EFO262040:EFS262041 EPK262040:EPO262041 EZG262040:EZK262041 FJC262040:FJG262041 FSY262040:FTC262041 GCU262040:GCY262041 GMQ262040:GMU262041 GWM262040:GWQ262041 HGI262040:HGM262041 HQE262040:HQI262041 IAA262040:IAE262041 IJW262040:IKA262041 ITS262040:ITW262041 JDO262040:JDS262041 JNK262040:JNO262041 JXG262040:JXK262041 KHC262040:KHG262041 KQY262040:KRC262041 LAU262040:LAY262041 LKQ262040:LKU262041 LUM262040:LUQ262041 MEI262040:MEM262041 MOE262040:MOI262041 MYA262040:MYE262041 NHW262040:NIA262041 NRS262040:NRW262041 OBO262040:OBS262041 OLK262040:OLO262041 OVG262040:OVK262041 PFC262040:PFG262041 POY262040:PPC262041 PYU262040:PYY262041 QIQ262040:QIU262041 QSM262040:QSQ262041 RCI262040:RCM262041 RME262040:RMI262041 RWA262040:RWE262041 SFW262040:SGA262041 SPS262040:SPW262041 SZO262040:SZS262041 TJK262040:TJO262041 TTG262040:TTK262041 UDC262040:UDG262041 UMY262040:UNC262041 UWU262040:UWY262041 VGQ262040:VGU262041 VQM262040:VQQ262041 WAI262040:WAM262041 WKE262040:WKI262041 WUA262040:WUE262041 B327576:F327577 HO327576:HS327577 RK327576:RO327577 ABG327576:ABK327577 ALC327576:ALG327577 AUY327576:AVC327577 BEU327576:BEY327577 BOQ327576:BOU327577 BYM327576:BYQ327577 CII327576:CIM327577 CSE327576:CSI327577 DCA327576:DCE327577 DLW327576:DMA327577 DVS327576:DVW327577 EFO327576:EFS327577 EPK327576:EPO327577 EZG327576:EZK327577 FJC327576:FJG327577 FSY327576:FTC327577 GCU327576:GCY327577 GMQ327576:GMU327577 GWM327576:GWQ327577 HGI327576:HGM327577 HQE327576:HQI327577 IAA327576:IAE327577 IJW327576:IKA327577 ITS327576:ITW327577 JDO327576:JDS327577 JNK327576:JNO327577 JXG327576:JXK327577 KHC327576:KHG327577 KQY327576:KRC327577 LAU327576:LAY327577 LKQ327576:LKU327577 LUM327576:LUQ327577 MEI327576:MEM327577 MOE327576:MOI327577 MYA327576:MYE327577 NHW327576:NIA327577 NRS327576:NRW327577 OBO327576:OBS327577 OLK327576:OLO327577 OVG327576:OVK327577 PFC327576:PFG327577 POY327576:PPC327577 PYU327576:PYY327577 QIQ327576:QIU327577 QSM327576:QSQ327577 RCI327576:RCM327577 RME327576:RMI327577 RWA327576:RWE327577 SFW327576:SGA327577 SPS327576:SPW327577 SZO327576:SZS327577 TJK327576:TJO327577 TTG327576:TTK327577 UDC327576:UDG327577 UMY327576:UNC327577 UWU327576:UWY327577 VGQ327576:VGU327577 VQM327576:VQQ327577 WAI327576:WAM327577 WKE327576:WKI327577 WUA327576:WUE327577 B393112:F393113 HO393112:HS393113 RK393112:RO393113 ABG393112:ABK393113 ALC393112:ALG393113 AUY393112:AVC393113 BEU393112:BEY393113 BOQ393112:BOU393113 BYM393112:BYQ393113 CII393112:CIM393113 CSE393112:CSI393113 DCA393112:DCE393113 DLW393112:DMA393113 DVS393112:DVW393113 EFO393112:EFS393113 EPK393112:EPO393113 EZG393112:EZK393113 FJC393112:FJG393113 FSY393112:FTC393113 GCU393112:GCY393113 GMQ393112:GMU393113 GWM393112:GWQ393113 HGI393112:HGM393113 HQE393112:HQI393113 IAA393112:IAE393113 IJW393112:IKA393113 ITS393112:ITW393113 JDO393112:JDS393113 JNK393112:JNO393113 JXG393112:JXK393113 KHC393112:KHG393113 KQY393112:KRC393113 LAU393112:LAY393113 LKQ393112:LKU393113 LUM393112:LUQ393113 MEI393112:MEM393113 MOE393112:MOI393113 MYA393112:MYE393113 NHW393112:NIA393113 NRS393112:NRW393113 OBO393112:OBS393113 OLK393112:OLO393113 OVG393112:OVK393113 PFC393112:PFG393113 POY393112:PPC393113 PYU393112:PYY393113 QIQ393112:QIU393113 QSM393112:QSQ393113 RCI393112:RCM393113 RME393112:RMI393113 RWA393112:RWE393113 SFW393112:SGA393113 SPS393112:SPW393113 SZO393112:SZS393113 TJK393112:TJO393113 TTG393112:TTK393113 UDC393112:UDG393113 UMY393112:UNC393113 UWU393112:UWY393113 VGQ393112:VGU393113 VQM393112:VQQ393113 WAI393112:WAM393113 WKE393112:WKI393113 WUA393112:WUE393113 B458648:F458649 HO458648:HS458649 RK458648:RO458649 ABG458648:ABK458649 ALC458648:ALG458649 AUY458648:AVC458649 BEU458648:BEY458649 BOQ458648:BOU458649 BYM458648:BYQ458649 CII458648:CIM458649 CSE458648:CSI458649 DCA458648:DCE458649 DLW458648:DMA458649 DVS458648:DVW458649 EFO458648:EFS458649 EPK458648:EPO458649 EZG458648:EZK458649 FJC458648:FJG458649 FSY458648:FTC458649 GCU458648:GCY458649 GMQ458648:GMU458649 GWM458648:GWQ458649 HGI458648:HGM458649 HQE458648:HQI458649 IAA458648:IAE458649 IJW458648:IKA458649 ITS458648:ITW458649 JDO458648:JDS458649 JNK458648:JNO458649 JXG458648:JXK458649 KHC458648:KHG458649 KQY458648:KRC458649 LAU458648:LAY458649 LKQ458648:LKU458649 LUM458648:LUQ458649 MEI458648:MEM458649 MOE458648:MOI458649 MYA458648:MYE458649 NHW458648:NIA458649 NRS458648:NRW458649 OBO458648:OBS458649 OLK458648:OLO458649 OVG458648:OVK458649 PFC458648:PFG458649 POY458648:PPC458649 PYU458648:PYY458649 QIQ458648:QIU458649 QSM458648:QSQ458649 RCI458648:RCM458649 RME458648:RMI458649 RWA458648:RWE458649 SFW458648:SGA458649 SPS458648:SPW458649 SZO458648:SZS458649 TJK458648:TJO458649 TTG458648:TTK458649 UDC458648:UDG458649 UMY458648:UNC458649 UWU458648:UWY458649 VGQ458648:VGU458649 VQM458648:VQQ458649 WAI458648:WAM458649 WKE458648:WKI458649 WUA458648:WUE458649 B524184:F524185 HO524184:HS524185 RK524184:RO524185 ABG524184:ABK524185 ALC524184:ALG524185 AUY524184:AVC524185 BEU524184:BEY524185 BOQ524184:BOU524185 BYM524184:BYQ524185 CII524184:CIM524185 CSE524184:CSI524185 DCA524184:DCE524185 DLW524184:DMA524185 DVS524184:DVW524185 EFO524184:EFS524185 EPK524184:EPO524185 EZG524184:EZK524185 FJC524184:FJG524185 FSY524184:FTC524185 GCU524184:GCY524185 GMQ524184:GMU524185 GWM524184:GWQ524185 HGI524184:HGM524185 HQE524184:HQI524185 IAA524184:IAE524185 IJW524184:IKA524185 ITS524184:ITW524185 JDO524184:JDS524185 JNK524184:JNO524185 JXG524184:JXK524185 KHC524184:KHG524185 KQY524184:KRC524185 LAU524184:LAY524185 LKQ524184:LKU524185 LUM524184:LUQ524185 MEI524184:MEM524185 MOE524184:MOI524185 MYA524184:MYE524185 NHW524184:NIA524185 NRS524184:NRW524185 OBO524184:OBS524185 OLK524184:OLO524185 OVG524184:OVK524185 PFC524184:PFG524185 POY524184:PPC524185 PYU524184:PYY524185 QIQ524184:QIU524185 QSM524184:QSQ524185 RCI524184:RCM524185 RME524184:RMI524185 RWA524184:RWE524185 SFW524184:SGA524185 SPS524184:SPW524185 SZO524184:SZS524185 TJK524184:TJO524185 TTG524184:TTK524185 UDC524184:UDG524185 UMY524184:UNC524185 UWU524184:UWY524185 VGQ524184:VGU524185 VQM524184:VQQ524185 WAI524184:WAM524185 WKE524184:WKI524185 WUA524184:WUE524185 B589720:F589721 HO589720:HS589721 RK589720:RO589721 ABG589720:ABK589721 ALC589720:ALG589721 AUY589720:AVC589721 BEU589720:BEY589721 BOQ589720:BOU589721 BYM589720:BYQ589721 CII589720:CIM589721 CSE589720:CSI589721 DCA589720:DCE589721 DLW589720:DMA589721 DVS589720:DVW589721 EFO589720:EFS589721 EPK589720:EPO589721 EZG589720:EZK589721 FJC589720:FJG589721 FSY589720:FTC589721 GCU589720:GCY589721 GMQ589720:GMU589721 GWM589720:GWQ589721 HGI589720:HGM589721 HQE589720:HQI589721 IAA589720:IAE589721 IJW589720:IKA589721 ITS589720:ITW589721 JDO589720:JDS589721 JNK589720:JNO589721 JXG589720:JXK589721 KHC589720:KHG589721 KQY589720:KRC589721 LAU589720:LAY589721 LKQ589720:LKU589721 LUM589720:LUQ589721 MEI589720:MEM589721 MOE589720:MOI589721 MYA589720:MYE589721 NHW589720:NIA589721 NRS589720:NRW589721 OBO589720:OBS589721 OLK589720:OLO589721 OVG589720:OVK589721 PFC589720:PFG589721 POY589720:PPC589721 PYU589720:PYY589721 QIQ589720:QIU589721 QSM589720:QSQ589721 RCI589720:RCM589721 RME589720:RMI589721 RWA589720:RWE589721 SFW589720:SGA589721 SPS589720:SPW589721 SZO589720:SZS589721 TJK589720:TJO589721 TTG589720:TTK589721 UDC589720:UDG589721 UMY589720:UNC589721 UWU589720:UWY589721 VGQ589720:VGU589721 VQM589720:VQQ589721 WAI589720:WAM589721 WKE589720:WKI589721 WUA589720:WUE589721 B655256:F655257 HO655256:HS655257 RK655256:RO655257 ABG655256:ABK655257 ALC655256:ALG655257 AUY655256:AVC655257 BEU655256:BEY655257 BOQ655256:BOU655257 BYM655256:BYQ655257 CII655256:CIM655257 CSE655256:CSI655257 DCA655256:DCE655257 DLW655256:DMA655257 DVS655256:DVW655257 EFO655256:EFS655257 EPK655256:EPO655257 EZG655256:EZK655257 FJC655256:FJG655257 FSY655256:FTC655257 GCU655256:GCY655257 GMQ655256:GMU655257 GWM655256:GWQ655257 HGI655256:HGM655257 HQE655256:HQI655257 IAA655256:IAE655257 IJW655256:IKA655257 ITS655256:ITW655257 JDO655256:JDS655257 JNK655256:JNO655257 JXG655256:JXK655257 KHC655256:KHG655257 KQY655256:KRC655257 LAU655256:LAY655257 LKQ655256:LKU655257 LUM655256:LUQ655257 MEI655256:MEM655257 MOE655256:MOI655257 MYA655256:MYE655257 NHW655256:NIA655257 NRS655256:NRW655257 OBO655256:OBS655257 OLK655256:OLO655257 OVG655256:OVK655257 PFC655256:PFG655257 POY655256:PPC655257 PYU655256:PYY655257 QIQ655256:QIU655257 QSM655256:QSQ655257 RCI655256:RCM655257 RME655256:RMI655257 RWA655256:RWE655257 SFW655256:SGA655257 SPS655256:SPW655257 SZO655256:SZS655257 TJK655256:TJO655257 TTG655256:TTK655257 UDC655256:UDG655257 UMY655256:UNC655257 UWU655256:UWY655257 VGQ655256:VGU655257 VQM655256:VQQ655257 WAI655256:WAM655257 WKE655256:WKI655257 WUA655256:WUE655257 B720792:F720793 HO720792:HS720793 RK720792:RO720793 ABG720792:ABK720793 ALC720792:ALG720793 AUY720792:AVC720793 BEU720792:BEY720793 BOQ720792:BOU720793 BYM720792:BYQ720793 CII720792:CIM720793 CSE720792:CSI720793 DCA720792:DCE720793 DLW720792:DMA720793 DVS720792:DVW720793 EFO720792:EFS720793 EPK720792:EPO720793 EZG720792:EZK720793 FJC720792:FJG720793 FSY720792:FTC720793 GCU720792:GCY720793 GMQ720792:GMU720793 GWM720792:GWQ720793 HGI720792:HGM720793 HQE720792:HQI720793 IAA720792:IAE720793 IJW720792:IKA720793 ITS720792:ITW720793 JDO720792:JDS720793 JNK720792:JNO720793 JXG720792:JXK720793 KHC720792:KHG720793 KQY720792:KRC720793 LAU720792:LAY720793 LKQ720792:LKU720793 LUM720792:LUQ720793 MEI720792:MEM720793 MOE720792:MOI720793 MYA720792:MYE720793 NHW720792:NIA720793 NRS720792:NRW720793 OBO720792:OBS720793 OLK720792:OLO720793 OVG720792:OVK720793 PFC720792:PFG720793 POY720792:PPC720793 PYU720792:PYY720793 QIQ720792:QIU720793 QSM720792:QSQ720793 RCI720792:RCM720793 RME720792:RMI720793 RWA720792:RWE720793 SFW720792:SGA720793 SPS720792:SPW720793 SZO720792:SZS720793 TJK720792:TJO720793 TTG720792:TTK720793 UDC720792:UDG720793 UMY720792:UNC720793 UWU720792:UWY720793 VGQ720792:VGU720793 VQM720792:VQQ720793 WAI720792:WAM720793 WKE720792:WKI720793 WUA720792:WUE720793 B786328:F786329 HO786328:HS786329 RK786328:RO786329 ABG786328:ABK786329 ALC786328:ALG786329 AUY786328:AVC786329 BEU786328:BEY786329 BOQ786328:BOU786329 BYM786328:BYQ786329 CII786328:CIM786329 CSE786328:CSI786329 DCA786328:DCE786329 DLW786328:DMA786329 DVS786328:DVW786329 EFO786328:EFS786329 EPK786328:EPO786329 EZG786328:EZK786329 FJC786328:FJG786329 FSY786328:FTC786329 GCU786328:GCY786329 GMQ786328:GMU786329 GWM786328:GWQ786329 HGI786328:HGM786329 HQE786328:HQI786329 IAA786328:IAE786329 IJW786328:IKA786329 ITS786328:ITW786329 JDO786328:JDS786329 JNK786328:JNO786329 JXG786328:JXK786329 KHC786328:KHG786329 KQY786328:KRC786329 LAU786328:LAY786329 LKQ786328:LKU786329 LUM786328:LUQ786329 MEI786328:MEM786329 MOE786328:MOI786329 MYA786328:MYE786329 NHW786328:NIA786329 NRS786328:NRW786329 OBO786328:OBS786329 OLK786328:OLO786329 OVG786328:OVK786329 PFC786328:PFG786329 POY786328:PPC786329 PYU786328:PYY786329 QIQ786328:QIU786329 QSM786328:QSQ786329 RCI786328:RCM786329 RME786328:RMI786329 RWA786328:RWE786329 SFW786328:SGA786329 SPS786328:SPW786329 SZO786328:SZS786329 TJK786328:TJO786329 TTG786328:TTK786329 UDC786328:UDG786329 UMY786328:UNC786329 UWU786328:UWY786329 VGQ786328:VGU786329 VQM786328:VQQ786329 WAI786328:WAM786329 WKE786328:WKI786329 WUA786328:WUE786329 B851864:F851865 HO851864:HS851865 RK851864:RO851865 ABG851864:ABK851865 ALC851864:ALG851865 AUY851864:AVC851865 BEU851864:BEY851865 BOQ851864:BOU851865 BYM851864:BYQ851865 CII851864:CIM851865 CSE851864:CSI851865 DCA851864:DCE851865 DLW851864:DMA851865 DVS851864:DVW851865 EFO851864:EFS851865 EPK851864:EPO851865 EZG851864:EZK851865 FJC851864:FJG851865 FSY851864:FTC851865 GCU851864:GCY851865 GMQ851864:GMU851865 GWM851864:GWQ851865 HGI851864:HGM851865 HQE851864:HQI851865 IAA851864:IAE851865 IJW851864:IKA851865 ITS851864:ITW851865 JDO851864:JDS851865 JNK851864:JNO851865 JXG851864:JXK851865 KHC851864:KHG851865 KQY851864:KRC851865 LAU851864:LAY851865 LKQ851864:LKU851865 LUM851864:LUQ851865 MEI851864:MEM851865 MOE851864:MOI851865 MYA851864:MYE851865 NHW851864:NIA851865 NRS851864:NRW851865 OBO851864:OBS851865 OLK851864:OLO851865 OVG851864:OVK851865 PFC851864:PFG851865 POY851864:PPC851865 PYU851864:PYY851865 QIQ851864:QIU851865 QSM851864:QSQ851865 RCI851864:RCM851865 RME851864:RMI851865 RWA851864:RWE851865 SFW851864:SGA851865 SPS851864:SPW851865 SZO851864:SZS851865 TJK851864:TJO851865 TTG851864:TTK851865 UDC851864:UDG851865 UMY851864:UNC851865 UWU851864:UWY851865 VGQ851864:VGU851865 VQM851864:VQQ851865 WAI851864:WAM851865 WKE851864:WKI851865 WUA851864:WUE851865 B917400:F917401 HO917400:HS917401 RK917400:RO917401 ABG917400:ABK917401 ALC917400:ALG917401 AUY917400:AVC917401 BEU917400:BEY917401 BOQ917400:BOU917401 BYM917400:BYQ917401 CII917400:CIM917401 CSE917400:CSI917401 DCA917400:DCE917401 DLW917400:DMA917401 DVS917400:DVW917401 EFO917400:EFS917401 EPK917400:EPO917401 EZG917400:EZK917401 FJC917400:FJG917401 FSY917400:FTC917401 GCU917400:GCY917401 GMQ917400:GMU917401 GWM917400:GWQ917401 HGI917400:HGM917401 HQE917400:HQI917401 IAA917400:IAE917401 IJW917400:IKA917401 ITS917400:ITW917401 JDO917400:JDS917401 JNK917400:JNO917401 JXG917400:JXK917401 KHC917400:KHG917401 KQY917400:KRC917401 LAU917400:LAY917401 LKQ917400:LKU917401 LUM917400:LUQ917401 MEI917400:MEM917401 MOE917400:MOI917401 MYA917400:MYE917401 NHW917400:NIA917401 NRS917400:NRW917401 OBO917400:OBS917401 OLK917400:OLO917401 OVG917400:OVK917401 PFC917400:PFG917401 POY917400:PPC917401 PYU917400:PYY917401 QIQ917400:QIU917401 QSM917400:QSQ917401 RCI917400:RCM917401 RME917400:RMI917401 RWA917400:RWE917401 SFW917400:SGA917401 SPS917400:SPW917401 SZO917400:SZS917401 TJK917400:TJO917401 TTG917400:TTK917401 UDC917400:UDG917401 UMY917400:UNC917401 UWU917400:UWY917401 VGQ917400:VGU917401 VQM917400:VQQ917401 WAI917400:WAM917401 WKE917400:WKI917401 WUA917400:WUE917401 B982936:F982937 HO982936:HS982937 RK982936:RO982937 ABG982936:ABK982937 ALC982936:ALG982937 AUY982936:AVC982937 BEU982936:BEY982937 BOQ982936:BOU982937 BYM982936:BYQ982937 CII982936:CIM982937 CSE982936:CSI982937 DCA982936:DCE982937 DLW982936:DMA982937 DVS982936:DVW982937 EFO982936:EFS982937 EPK982936:EPO982937 EZG982936:EZK982937 FJC982936:FJG982937 FSY982936:FTC982937 GCU982936:GCY982937 GMQ982936:GMU982937 GWM982936:GWQ982937 HGI982936:HGM982937 HQE982936:HQI982937 IAA982936:IAE982937 IJW982936:IKA982937 ITS982936:ITW982937 JDO982936:JDS982937 JNK982936:JNO982937 JXG982936:JXK982937 KHC982936:KHG982937 KQY982936:KRC982937 LAU982936:LAY982937 LKQ982936:LKU982937 LUM982936:LUQ982937 MEI982936:MEM982937 MOE982936:MOI982937 MYA982936:MYE982937 NHW982936:NIA982937 NRS982936:NRW982937 OBO982936:OBS982937 OLK982936:OLO982937 OVG982936:OVK982937 PFC982936:PFG982937 POY982936:PPC982937 PYU982936:PYY982937 QIQ982936:QIU982937 QSM982936:QSQ982937 RCI982936:RCM982937 RME982936:RMI982937 RWA982936:RWE982937 SFW982936:SGA982937 SPS982936:SPW982937 SZO982936:SZS982937 TJK982936:TJO982937 TTG982936:TTK982937 UDC982936:UDG982937 UMY982936:UNC982937 UWU982936:UWY982937 VGQ982936:VGU982937 VQM982936:VQQ982937 WAI982936:WAM982937 WKE982936:WKI982937 WUA982936:WUE982937 B65488:F65489 HO65488:HS65489 RK65488:RO65489 ABG65488:ABK65489 ALC65488:ALG65489 AUY65488:AVC65489 BEU65488:BEY65489 BOQ65488:BOU65489 BYM65488:BYQ65489 CII65488:CIM65489 CSE65488:CSI65489 DCA65488:DCE65489 DLW65488:DMA65489 DVS65488:DVW65489 EFO65488:EFS65489 EPK65488:EPO65489 EZG65488:EZK65489 FJC65488:FJG65489 FSY65488:FTC65489 GCU65488:GCY65489 GMQ65488:GMU65489 GWM65488:GWQ65489 HGI65488:HGM65489 HQE65488:HQI65489 IAA65488:IAE65489 IJW65488:IKA65489 ITS65488:ITW65489 JDO65488:JDS65489 JNK65488:JNO65489 JXG65488:JXK65489 KHC65488:KHG65489 KQY65488:KRC65489 LAU65488:LAY65489 LKQ65488:LKU65489 LUM65488:LUQ65489 MEI65488:MEM65489 MOE65488:MOI65489 MYA65488:MYE65489 NHW65488:NIA65489 NRS65488:NRW65489 OBO65488:OBS65489 OLK65488:OLO65489 OVG65488:OVK65489 PFC65488:PFG65489 POY65488:PPC65489 PYU65488:PYY65489 QIQ65488:QIU65489 QSM65488:QSQ65489 RCI65488:RCM65489 RME65488:RMI65489 RWA65488:RWE65489 SFW65488:SGA65489 SPS65488:SPW65489 SZO65488:SZS65489 TJK65488:TJO65489 TTG65488:TTK65489 UDC65488:UDG65489 UMY65488:UNC65489 UWU65488:UWY65489 VGQ65488:VGU65489 VQM65488:VQQ65489 WAI65488:WAM65489 WKE65488:WKI65489 WUA65488:WUE65489 B131024:F131025 HO131024:HS131025 RK131024:RO131025 ABG131024:ABK131025 ALC131024:ALG131025 AUY131024:AVC131025 BEU131024:BEY131025 BOQ131024:BOU131025 BYM131024:BYQ131025 CII131024:CIM131025 CSE131024:CSI131025 DCA131024:DCE131025 DLW131024:DMA131025 DVS131024:DVW131025 EFO131024:EFS131025 EPK131024:EPO131025 EZG131024:EZK131025 FJC131024:FJG131025 FSY131024:FTC131025 GCU131024:GCY131025 GMQ131024:GMU131025 GWM131024:GWQ131025 HGI131024:HGM131025 HQE131024:HQI131025 IAA131024:IAE131025 IJW131024:IKA131025 ITS131024:ITW131025 JDO131024:JDS131025 JNK131024:JNO131025 JXG131024:JXK131025 KHC131024:KHG131025 KQY131024:KRC131025 LAU131024:LAY131025 LKQ131024:LKU131025 LUM131024:LUQ131025 MEI131024:MEM131025 MOE131024:MOI131025 MYA131024:MYE131025 NHW131024:NIA131025 NRS131024:NRW131025 OBO131024:OBS131025 OLK131024:OLO131025 OVG131024:OVK131025 PFC131024:PFG131025 POY131024:PPC131025 PYU131024:PYY131025 QIQ131024:QIU131025 QSM131024:QSQ131025 RCI131024:RCM131025 RME131024:RMI131025 RWA131024:RWE131025 SFW131024:SGA131025 SPS131024:SPW131025 SZO131024:SZS131025 TJK131024:TJO131025 TTG131024:TTK131025 UDC131024:UDG131025 UMY131024:UNC131025 UWU131024:UWY131025 VGQ131024:VGU131025 VQM131024:VQQ131025 WAI131024:WAM131025 WKE131024:WKI131025 WUA131024:WUE131025 B196560:F196561 HO196560:HS196561 RK196560:RO196561 ABG196560:ABK196561 ALC196560:ALG196561 AUY196560:AVC196561 BEU196560:BEY196561 BOQ196560:BOU196561 BYM196560:BYQ196561 CII196560:CIM196561 CSE196560:CSI196561 DCA196560:DCE196561 DLW196560:DMA196561 DVS196560:DVW196561 EFO196560:EFS196561 EPK196560:EPO196561 EZG196560:EZK196561 FJC196560:FJG196561 FSY196560:FTC196561 GCU196560:GCY196561 GMQ196560:GMU196561 GWM196560:GWQ196561 HGI196560:HGM196561 HQE196560:HQI196561 IAA196560:IAE196561 IJW196560:IKA196561 ITS196560:ITW196561 JDO196560:JDS196561 JNK196560:JNO196561 JXG196560:JXK196561 KHC196560:KHG196561 KQY196560:KRC196561 LAU196560:LAY196561 LKQ196560:LKU196561 LUM196560:LUQ196561 MEI196560:MEM196561 MOE196560:MOI196561 MYA196560:MYE196561 NHW196560:NIA196561 NRS196560:NRW196561 OBO196560:OBS196561 OLK196560:OLO196561 OVG196560:OVK196561 PFC196560:PFG196561 POY196560:PPC196561 PYU196560:PYY196561 QIQ196560:QIU196561 QSM196560:QSQ196561 RCI196560:RCM196561 RME196560:RMI196561 RWA196560:RWE196561 SFW196560:SGA196561 SPS196560:SPW196561 SZO196560:SZS196561 TJK196560:TJO196561 TTG196560:TTK196561 UDC196560:UDG196561 UMY196560:UNC196561 UWU196560:UWY196561 VGQ196560:VGU196561 VQM196560:VQQ196561 WAI196560:WAM196561 WKE196560:WKI196561 WUA196560:WUE196561 B262096:F262097 HO262096:HS262097 RK262096:RO262097 ABG262096:ABK262097 ALC262096:ALG262097 AUY262096:AVC262097 BEU262096:BEY262097 BOQ262096:BOU262097 BYM262096:BYQ262097 CII262096:CIM262097 CSE262096:CSI262097 DCA262096:DCE262097 DLW262096:DMA262097 DVS262096:DVW262097 EFO262096:EFS262097 EPK262096:EPO262097 EZG262096:EZK262097 FJC262096:FJG262097 FSY262096:FTC262097 GCU262096:GCY262097 GMQ262096:GMU262097 GWM262096:GWQ262097 HGI262096:HGM262097 HQE262096:HQI262097 IAA262096:IAE262097 IJW262096:IKA262097 ITS262096:ITW262097 JDO262096:JDS262097 JNK262096:JNO262097 JXG262096:JXK262097 KHC262096:KHG262097 KQY262096:KRC262097 LAU262096:LAY262097 LKQ262096:LKU262097 LUM262096:LUQ262097 MEI262096:MEM262097 MOE262096:MOI262097 MYA262096:MYE262097 NHW262096:NIA262097 NRS262096:NRW262097 OBO262096:OBS262097 OLK262096:OLO262097 OVG262096:OVK262097 PFC262096:PFG262097 POY262096:PPC262097 PYU262096:PYY262097 QIQ262096:QIU262097 QSM262096:QSQ262097 RCI262096:RCM262097 RME262096:RMI262097 RWA262096:RWE262097 SFW262096:SGA262097 SPS262096:SPW262097 SZO262096:SZS262097 TJK262096:TJO262097 TTG262096:TTK262097 UDC262096:UDG262097 UMY262096:UNC262097 UWU262096:UWY262097 VGQ262096:VGU262097 VQM262096:VQQ262097 WAI262096:WAM262097 WKE262096:WKI262097 WUA262096:WUE262097 B327632:F327633 HO327632:HS327633 RK327632:RO327633 ABG327632:ABK327633 ALC327632:ALG327633 AUY327632:AVC327633 BEU327632:BEY327633 BOQ327632:BOU327633 BYM327632:BYQ327633 CII327632:CIM327633 CSE327632:CSI327633 DCA327632:DCE327633 DLW327632:DMA327633 DVS327632:DVW327633 EFO327632:EFS327633 EPK327632:EPO327633 EZG327632:EZK327633 FJC327632:FJG327633 FSY327632:FTC327633 GCU327632:GCY327633 GMQ327632:GMU327633 GWM327632:GWQ327633 HGI327632:HGM327633 HQE327632:HQI327633 IAA327632:IAE327633 IJW327632:IKA327633 ITS327632:ITW327633 JDO327632:JDS327633 JNK327632:JNO327633 JXG327632:JXK327633 KHC327632:KHG327633 KQY327632:KRC327633 LAU327632:LAY327633 LKQ327632:LKU327633 LUM327632:LUQ327633 MEI327632:MEM327633 MOE327632:MOI327633 MYA327632:MYE327633 NHW327632:NIA327633 NRS327632:NRW327633 OBO327632:OBS327633 OLK327632:OLO327633 OVG327632:OVK327633 PFC327632:PFG327633 POY327632:PPC327633 PYU327632:PYY327633 QIQ327632:QIU327633 QSM327632:QSQ327633 RCI327632:RCM327633 RME327632:RMI327633 RWA327632:RWE327633 SFW327632:SGA327633 SPS327632:SPW327633 SZO327632:SZS327633 TJK327632:TJO327633 TTG327632:TTK327633 UDC327632:UDG327633 UMY327632:UNC327633 UWU327632:UWY327633 VGQ327632:VGU327633 VQM327632:VQQ327633 WAI327632:WAM327633 WKE327632:WKI327633 WUA327632:WUE327633 B393168:F393169 HO393168:HS393169 RK393168:RO393169 ABG393168:ABK393169 ALC393168:ALG393169 AUY393168:AVC393169 BEU393168:BEY393169 BOQ393168:BOU393169 BYM393168:BYQ393169 CII393168:CIM393169 CSE393168:CSI393169 DCA393168:DCE393169 DLW393168:DMA393169 DVS393168:DVW393169 EFO393168:EFS393169 EPK393168:EPO393169 EZG393168:EZK393169 FJC393168:FJG393169 FSY393168:FTC393169 GCU393168:GCY393169 GMQ393168:GMU393169 GWM393168:GWQ393169 HGI393168:HGM393169 HQE393168:HQI393169 IAA393168:IAE393169 IJW393168:IKA393169 ITS393168:ITW393169 JDO393168:JDS393169 JNK393168:JNO393169 JXG393168:JXK393169 KHC393168:KHG393169 KQY393168:KRC393169 LAU393168:LAY393169 LKQ393168:LKU393169 LUM393168:LUQ393169 MEI393168:MEM393169 MOE393168:MOI393169 MYA393168:MYE393169 NHW393168:NIA393169 NRS393168:NRW393169 OBO393168:OBS393169 OLK393168:OLO393169 OVG393168:OVK393169 PFC393168:PFG393169 POY393168:PPC393169 PYU393168:PYY393169 QIQ393168:QIU393169 QSM393168:QSQ393169 RCI393168:RCM393169 RME393168:RMI393169 RWA393168:RWE393169 SFW393168:SGA393169 SPS393168:SPW393169 SZO393168:SZS393169 TJK393168:TJO393169 TTG393168:TTK393169 UDC393168:UDG393169 UMY393168:UNC393169 UWU393168:UWY393169 VGQ393168:VGU393169 VQM393168:VQQ393169 WAI393168:WAM393169 WKE393168:WKI393169 WUA393168:WUE393169 B458704:F458705 HO458704:HS458705 RK458704:RO458705 ABG458704:ABK458705 ALC458704:ALG458705 AUY458704:AVC458705 BEU458704:BEY458705 BOQ458704:BOU458705 BYM458704:BYQ458705 CII458704:CIM458705 CSE458704:CSI458705 DCA458704:DCE458705 DLW458704:DMA458705 DVS458704:DVW458705 EFO458704:EFS458705 EPK458704:EPO458705 EZG458704:EZK458705 FJC458704:FJG458705 FSY458704:FTC458705 GCU458704:GCY458705 GMQ458704:GMU458705 GWM458704:GWQ458705 HGI458704:HGM458705 HQE458704:HQI458705 IAA458704:IAE458705 IJW458704:IKA458705 ITS458704:ITW458705 JDO458704:JDS458705 JNK458704:JNO458705 JXG458704:JXK458705 KHC458704:KHG458705 KQY458704:KRC458705 LAU458704:LAY458705 LKQ458704:LKU458705 LUM458704:LUQ458705 MEI458704:MEM458705 MOE458704:MOI458705 MYA458704:MYE458705 NHW458704:NIA458705 NRS458704:NRW458705 OBO458704:OBS458705 OLK458704:OLO458705 OVG458704:OVK458705 PFC458704:PFG458705 POY458704:PPC458705 PYU458704:PYY458705 QIQ458704:QIU458705 QSM458704:QSQ458705 RCI458704:RCM458705 RME458704:RMI458705 RWA458704:RWE458705 SFW458704:SGA458705 SPS458704:SPW458705 SZO458704:SZS458705 TJK458704:TJO458705 TTG458704:TTK458705 UDC458704:UDG458705 UMY458704:UNC458705 UWU458704:UWY458705 VGQ458704:VGU458705 VQM458704:VQQ458705 WAI458704:WAM458705 WKE458704:WKI458705 WUA458704:WUE458705 B524240:F524241 HO524240:HS524241 RK524240:RO524241 ABG524240:ABK524241 ALC524240:ALG524241 AUY524240:AVC524241 BEU524240:BEY524241 BOQ524240:BOU524241 BYM524240:BYQ524241 CII524240:CIM524241 CSE524240:CSI524241 DCA524240:DCE524241 DLW524240:DMA524241 DVS524240:DVW524241 EFO524240:EFS524241 EPK524240:EPO524241 EZG524240:EZK524241 FJC524240:FJG524241 FSY524240:FTC524241 GCU524240:GCY524241 GMQ524240:GMU524241 GWM524240:GWQ524241 HGI524240:HGM524241 HQE524240:HQI524241 IAA524240:IAE524241 IJW524240:IKA524241 ITS524240:ITW524241 JDO524240:JDS524241 JNK524240:JNO524241 JXG524240:JXK524241 KHC524240:KHG524241 KQY524240:KRC524241 LAU524240:LAY524241 LKQ524240:LKU524241 LUM524240:LUQ524241 MEI524240:MEM524241 MOE524240:MOI524241 MYA524240:MYE524241 NHW524240:NIA524241 NRS524240:NRW524241 OBO524240:OBS524241 OLK524240:OLO524241 OVG524240:OVK524241 PFC524240:PFG524241 POY524240:PPC524241 PYU524240:PYY524241 QIQ524240:QIU524241 QSM524240:QSQ524241 RCI524240:RCM524241 RME524240:RMI524241 RWA524240:RWE524241 SFW524240:SGA524241 SPS524240:SPW524241 SZO524240:SZS524241 TJK524240:TJO524241 TTG524240:TTK524241 UDC524240:UDG524241 UMY524240:UNC524241 UWU524240:UWY524241 VGQ524240:VGU524241 VQM524240:VQQ524241 WAI524240:WAM524241 WKE524240:WKI524241 WUA524240:WUE524241 B589776:F589777 HO589776:HS589777 RK589776:RO589777 ABG589776:ABK589777 ALC589776:ALG589777 AUY589776:AVC589777 BEU589776:BEY589777 BOQ589776:BOU589777 BYM589776:BYQ589777 CII589776:CIM589777 CSE589776:CSI589777 DCA589776:DCE589777 DLW589776:DMA589777 DVS589776:DVW589777 EFO589776:EFS589777 EPK589776:EPO589777 EZG589776:EZK589777 FJC589776:FJG589777 FSY589776:FTC589777 GCU589776:GCY589777 GMQ589776:GMU589777 GWM589776:GWQ589777 HGI589776:HGM589777 HQE589776:HQI589777 IAA589776:IAE589777 IJW589776:IKA589777 ITS589776:ITW589777 JDO589776:JDS589777 JNK589776:JNO589777 JXG589776:JXK589777 KHC589776:KHG589777 KQY589776:KRC589777 LAU589776:LAY589777 LKQ589776:LKU589777 LUM589776:LUQ589777 MEI589776:MEM589777 MOE589776:MOI589777 MYA589776:MYE589777 NHW589776:NIA589777 NRS589776:NRW589777 OBO589776:OBS589777 OLK589776:OLO589777 OVG589776:OVK589777 PFC589776:PFG589777 POY589776:PPC589777 PYU589776:PYY589777 QIQ589776:QIU589777 QSM589776:QSQ589777 RCI589776:RCM589777 RME589776:RMI589777 RWA589776:RWE589777 SFW589776:SGA589777 SPS589776:SPW589777 SZO589776:SZS589777 TJK589776:TJO589777 TTG589776:TTK589777 UDC589776:UDG589777 UMY589776:UNC589777 UWU589776:UWY589777 VGQ589776:VGU589777 VQM589776:VQQ589777 WAI589776:WAM589777 WKE589776:WKI589777 WUA589776:WUE589777 B655312:F655313 HO655312:HS655313 RK655312:RO655313 ABG655312:ABK655313 ALC655312:ALG655313 AUY655312:AVC655313 BEU655312:BEY655313 BOQ655312:BOU655313 BYM655312:BYQ655313 CII655312:CIM655313 CSE655312:CSI655313 DCA655312:DCE655313 DLW655312:DMA655313 DVS655312:DVW655313 EFO655312:EFS655313 EPK655312:EPO655313 EZG655312:EZK655313 FJC655312:FJG655313 FSY655312:FTC655313 GCU655312:GCY655313 GMQ655312:GMU655313 GWM655312:GWQ655313 HGI655312:HGM655313 HQE655312:HQI655313 IAA655312:IAE655313 IJW655312:IKA655313 ITS655312:ITW655313 JDO655312:JDS655313 JNK655312:JNO655313 JXG655312:JXK655313 KHC655312:KHG655313 KQY655312:KRC655313 LAU655312:LAY655313 LKQ655312:LKU655313 LUM655312:LUQ655313 MEI655312:MEM655313 MOE655312:MOI655313 MYA655312:MYE655313 NHW655312:NIA655313 NRS655312:NRW655313 OBO655312:OBS655313 OLK655312:OLO655313 OVG655312:OVK655313 PFC655312:PFG655313 POY655312:PPC655313 PYU655312:PYY655313 QIQ655312:QIU655313 QSM655312:QSQ655313 RCI655312:RCM655313 RME655312:RMI655313 RWA655312:RWE655313 SFW655312:SGA655313 SPS655312:SPW655313 SZO655312:SZS655313 TJK655312:TJO655313 TTG655312:TTK655313 UDC655312:UDG655313 UMY655312:UNC655313 UWU655312:UWY655313 VGQ655312:VGU655313 VQM655312:VQQ655313 WAI655312:WAM655313 WKE655312:WKI655313 WUA655312:WUE655313 B720848:F720849 HO720848:HS720849 RK720848:RO720849 ABG720848:ABK720849 ALC720848:ALG720849 AUY720848:AVC720849 BEU720848:BEY720849 BOQ720848:BOU720849 BYM720848:BYQ720849 CII720848:CIM720849 CSE720848:CSI720849 DCA720848:DCE720849 DLW720848:DMA720849 DVS720848:DVW720849 EFO720848:EFS720849 EPK720848:EPO720849 EZG720848:EZK720849 FJC720848:FJG720849 FSY720848:FTC720849 GCU720848:GCY720849 GMQ720848:GMU720849 GWM720848:GWQ720849 HGI720848:HGM720849 HQE720848:HQI720849 IAA720848:IAE720849 IJW720848:IKA720849 ITS720848:ITW720849 JDO720848:JDS720849 JNK720848:JNO720849 JXG720848:JXK720849 KHC720848:KHG720849 KQY720848:KRC720849 LAU720848:LAY720849 LKQ720848:LKU720849 LUM720848:LUQ720849 MEI720848:MEM720849 MOE720848:MOI720849 MYA720848:MYE720849 NHW720848:NIA720849 NRS720848:NRW720849 OBO720848:OBS720849 OLK720848:OLO720849 OVG720848:OVK720849 PFC720848:PFG720849 POY720848:PPC720849 PYU720848:PYY720849 QIQ720848:QIU720849 QSM720848:QSQ720849 RCI720848:RCM720849 RME720848:RMI720849 RWA720848:RWE720849 SFW720848:SGA720849 SPS720848:SPW720849 SZO720848:SZS720849 TJK720848:TJO720849 TTG720848:TTK720849 UDC720848:UDG720849 UMY720848:UNC720849 UWU720848:UWY720849 VGQ720848:VGU720849 VQM720848:VQQ720849 WAI720848:WAM720849 WKE720848:WKI720849 WUA720848:WUE720849 B786384:F786385 HO786384:HS786385 RK786384:RO786385 ABG786384:ABK786385 ALC786384:ALG786385 AUY786384:AVC786385 BEU786384:BEY786385 BOQ786384:BOU786385 BYM786384:BYQ786385 CII786384:CIM786385 CSE786384:CSI786385 DCA786384:DCE786385 DLW786384:DMA786385 DVS786384:DVW786385 EFO786384:EFS786385 EPK786384:EPO786385 EZG786384:EZK786385 FJC786384:FJG786385 FSY786384:FTC786385 GCU786384:GCY786385 GMQ786384:GMU786385 GWM786384:GWQ786385 HGI786384:HGM786385 HQE786384:HQI786385 IAA786384:IAE786385 IJW786384:IKA786385 ITS786384:ITW786385 JDO786384:JDS786385 JNK786384:JNO786385 JXG786384:JXK786385 KHC786384:KHG786385 KQY786384:KRC786385 LAU786384:LAY786385 LKQ786384:LKU786385 LUM786384:LUQ786385 MEI786384:MEM786385 MOE786384:MOI786385 MYA786384:MYE786385 NHW786384:NIA786385 NRS786384:NRW786385 OBO786384:OBS786385 OLK786384:OLO786385 OVG786384:OVK786385 PFC786384:PFG786385 POY786384:PPC786385 PYU786384:PYY786385 QIQ786384:QIU786385 QSM786384:QSQ786385 RCI786384:RCM786385 RME786384:RMI786385 RWA786384:RWE786385 SFW786384:SGA786385 SPS786384:SPW786385 SZO786384:SZS786385 TJK786384:TJO786385 TTG786384:TTK786385 UDC786384:UDG786385 UMY786384:UNC786385 UWU786384:UWY786385 VGQ786384:VGU786385 VQM786384:VQQ786385 WAI786384:WAM786385 WKE786384:WKI786385 WUA786384:WUE786385 B851920:F851921 HO851920:HS851921 RK851920:RO851921 ABG851920:ABK851921 ALC851920:ALG851921 AUY851920:AVC851921 BEU851920:BEY851921 BOQ851920:BOU851921 BYM851920:BYQ851921 CII851920:CIM851921 CSE851920:CSI851921 DCA851920:DCE851921 DLW851920:DMA851921 DVS851920:DVW851921 EFO851920:EFS851921 EPK851920:EPO851921 EZG851920:EZK851921 FJC851920:FJG851921 FSY851920:FTC851921 GCU851920:GCY851921 GMQ851920:GMU851921 GWM851920:GWQ851921 HGI851920:HGM851921 HQE851920:HQI851921 IAA851920:IAE851921 IJW851920:IKA851921 ITS851920:ITW851921 JDO851920:JDS851921 JNK851920:JNO851921 JXG851920:JXK851921 KHC851920:KHG851921 KQY851920:KRC851921 LAU851920:LAY851921 LKQ851920:LKU851921 LUM851920:LUQ851921 MEI851920:MEM851921 MOE851920:MOI851921 MYA851920:MYE851921 NHW851920:NIA851921 NRS851920:NRW851921 OBO851920:OBS851921 OLK851920:OLO851921 OVG851920:OVK851921 PFC851920:PFG851921 POY851920:PPC851921 PYU851920:PYY851921 QIQ851920:QIU851921 QSM851920:QSQ851921 RCI851920:RCM851921 RME851920:RMI851921 RWA851920:RWE851921 SFW851920:SGA851921 SPS851920:SPW851921 SZO851920:SZS851921 TJK851920:TJO851921 TTG851920:TTK851921 UDC851920:UDG851921 UMY851920:UNC851921 UWU851920:UWY851921 VGQ851920:VGU851921 VQM851920:VQQ851921 WAI851920:WAM851921 WKE851920:WKI851921 WUA851920:WUE851921 B917456:F917457 HO917456:HS917457 RK917456:RO917457 ABG917456:ABK917457 ALC917456:ALG917457 AUY917456:AVC917457 BEU917456:BEY917457 BOQ917456:BOU917457 BYM917456:BYQ917457 CII917456:CIM917457 CSE917456:CSI917457 DCA917456:DCE917457 DLW917456:DMA917457 DVS917456:DVW917457 EFO917456:EFS917457 EPK917456:EPO917457 EZG917456:EZK917457 FJC917456:FJG917457 FSY917456:FTC917457 GCU917456:GCY917457 GMQ917456:GMU917457 GWM917456:GWQ917457 HGI917456:HGM917457 HQE917456:HQI917457 IAA917456:IAE917457 IJW917456:IKA917457 ITS917456:ITW917457 JDO917456:JDS917457 JNK917456:JNO917457 JXG917456:JXK917457 KHC917456:KHG917457 KQY917456:KRC917457 LAU917456:LAY917457 LKQ917456:LKU917457 LUM917456:LUQ917457 MEI917456:MEM917457 MOE917456:MOI917457 MYA917456:MYE917457 NHW917456:NIA917457 NRS917456:NRW917457 OBO917456:OBS917457 OLK917456:OLO917457 OVG917456:OVK917457 PFC917456:PFG917457 POY917456:PPC917457 PYU917456:PYY917457 QIQ917456:QIU917457 QSM917456:QSQ917457 RCI917456:RCM917457 RME917456:RMI917457 RWA917456:RWE917457 SFW917456:SGA917457 SPS917456:SPW917457 SZO917456:SZS917457 TJK917456:TJO917457 TTG917456:TTK917457 UDC917456:UDG917457 UMY917456:UNC917457 UWU917456:UWY917457 VGQ917456:VGU917457 VQM917456:VQQ917457 WAI917456:WAM917457 WKE917456:WKI917457 WUA917456:WUE917457 B982992:F982993 HO982992:HS982993 RK982992:RO982993 ABG982992:ABK982993 ALC982992:ALG982993 AUY982992:AVC982993 BEU982992:BEY982993 BOQ982992:BOU982993 BYM982992:BYQ982993 CII982992:CIM982993 CSE982992:CSI982993 DCA982992:DCE982993 DLW982992:DMA982993 DVS982992:DVW982993 EFO982992:EFS982993 EPK982992:EPO982993 EZG982992:EZK982993 FJC982992:FJG982993 FSY982992:FTC982993 GCU982992:GCY982993 GMQ982992:GMU982993 GWM982992:GWQ982993 HGI982992:HGM982993 HQE982992:HQI982993 IAA982992:IAE982993 IJW982992:IKA982993 ITS982992:ITW982993 JDO982992:JDS982993 JNK982992:JNO982993 JXG982992:JXK982993 KHC982992:KHG982993 KQY982992:KRC982993 LAU982992:LAY982993 LKQ982992:LKU982993 LUM982992:LUQ982993 MEI982992:MEM982993 MOE982992:MOI982993 MYA982992:MYE982993 NHW982992:NIA982993 NRS982992:NRW982993 OBO982992:OBS982993 OLK982992:OLO982993 OVG982992:OVK982993 PFC982992:PFG982993 POY982992:PPC982993 PYU982992:PYY982993 QIQ982992:QIU982993 QSM982992:QSQ982993 RCI982992:RCM982993 RME982992:RMI982993 RWA982992:RWE982993 SFW982992:SGA982993 SPS982992:SPW982993 SZO982992:SZS982993 TJK982992:TJO982993 TTG982992:TTK982993 UDC982992:UDG982993 UMY982992:UNC982993 UWU982992:UWY982993 VGQ982992:VGU982993 VQM982992:VQQ982993 WAI982992:WAM982993 WKE982992:WKI982993 WUA982992:WUE982993 WUA66:WUE67 WKE66:WKI67 HO66:HS67 RK66:RO67 ABG66:ABK67 ALC66:ALG67 AUY66:AVC67 BEU66:BEY67 BOQ66:BOU67 BYM66:BYQ67 CII66:CIM67 CSE66:CSI67 DCA66:DCE67 DLW66:DMA67 DVS66:DVW67 EFO66:EFS67 EPK66:EPO67 EZG66:EZK67 FJC66:FJG67 FSY66:FTC67 GCU66:GCY67 GMQ66:GMU67 GWM66:GWQ67 HGI66:HGM67 HQE66:HQI67 IAA66:IAE67 IJW66:IKA67 ITS66:ITW67 JDO66:JDS67 JNK66:JNO67 JXG66:JXK67 KHC66:KHG67 KQY66:KRC67 LAU66:LAY67 LKQ66:LKU67 LUM66:LUQ67 MEI66:MEM67 MOE66:MOI67 MYA66:MYE67 NHW66:NIA67 NRS66:NRW67 OBO66:OBS67 OLK66:OLO67 OVG66:OVK67 PFC66:PFG67 POY66:PPC67 PYU66:PYY67 QIQ66:QIU67 QSM66:QSQ67 RCI66:RCM67 RME66:RMI67 RWA66:RWE67 SFW66:SGA67 SPS66:SPW67 SZO66:SZS67 TJK66:TJO67 TTG66:TTK67 UDC66:UDG67 UMY66:UNC67 UWU66:UWY67 VGQ66:VGU67 VQM66:VQQ67 WAI66:WAM67" xr:uid="{4081959B-BAEE-4899-948E-C82170FBF50E}">
      <formula1>1</formula1>
    </dataValidation>
    <dataValidation type="list" allowBlank="1" showInputMessage="1" showErrorMessage="1" sqref="AC27:AF29" xr:uid="{583C45C3-B32C-4D09-A1AF-094A7A27889B}">
      <formula1>"✔"</formula1>
    </dataValidation>
    <dataValidation showInputMessage="1" showErrorMessage="1" prompt="学生・生徒災害傷害保険へのご加入が必須です。" sqref="D38:I40" xr:uid="{C24D0939-644F-4A9D-82A8-6D2913890E9F}"/>
    <dataValidation type="list" allowBlank="1" showInputMessage="1" showErrorMessage="1" errorTitle="エラー" error="リストからご加入する保険の種類をご選択ください" prompt="右の▼をクリックして保険の種類をご選択ください" sqref="F4:AH5" xr:uid="{C6351F3F-1AEA-47D6-AE07-6609CEC2C665}">
      <formula1>$BC1:$BC$4</formula1>
    </dataValidation>
    <dataValidation type="list" allowBlank="1" showInputMessage="1" showErrorMessage="1" sqref="AC32:AH33" xr:uid="{1166CE78-2487-4117-B158-7E859A3DE0EC}">
      <formula1>$BC$23:$BC$24</formula1>
    </dataValidation>
    <dataValidation type="date" allowBlank="1" showInputMessage="1" showErrorMessage="1" errorTitle="年月日の入力をお願いいたします" error="●●●●/●/●/の形で入力してください。_x000a_2026/4/1～2027/3/31の間で入力可能です。" prompt="日付以外は入力不可（例：2026/5/15）" sqref="G90:P90 G32:P34" xr:uid="{E5832F0E-6C75-4453-8347-BA861D9AA096}">
      <formula1>AS13</formula1>
      <formula2>AT25</formula2>
    </dataValidation>
    <dataValidation type="date" allowBlank="1" showInputMessage="1" showErrorMessage="1" errorTitle="年月日の入力をお願いいたします" error="●●●●/●/●/の形で入力してください。_x000a_2026/1/1～2027/3/31の間で入力可能です。" prompt="日付以外は入力不可（例：2026/5/15）" sqref="F19:Q20" xr:uid="{72265061-FC59-465B-995D-F33706CD54A5}">
      <formula1>AS12</formula1>
      <formula2>AT25</formula2>
    </dataValidation>
    <dataValidation type="date" allowBlank="1" showInputMessage="1" showErrorMessage="1" errorTitle="年月日の入力をお願いいたします" error="●●●●/●/●/の形で入力してください。_x000a_2026/1/1～2027/3/31の間で入力可能です。" prompt="日付以外は入力不可（例：2026/5/15）" sqref="F21:Q21" xr:uid="{6BF6951F-B530-4B83-8E4D-9AC534AF74B5}">
      <formula1>AS13</formula1>
      <formula2>AT26</formula2>
    </dataValidation>
  </dataValidations>
  <printOptions horizontalCentered="1"/>
  <pageMargins left="0.19685039370078741" right="0.19685039370078741" top="0.19685039370078741" bottom="0" header="0.51181102362204722" footer="0.51181102362204722"/>
  <pageSetup paperSize="9" orientation="portrait" r:id="rId1"/>
  <headerFooter alignWithMargins="0"/>
  <rowBreaks count="1" manualBreakCount="1">
    <brk id="56"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826CC046-B6BA-41E5-B73C-0135F7D83AFA}">
            <xm:f>NOT(ISERROR(SEARCH($BC$1,F60)))</xm:f>
            <xm:f>$BC$1</xm:f>
            <x14:dxf>
              <font>
                <color rgb="FFFF0000"/>
              </font>
              <fill>
                <patternFill>
                  <bgColor rgb="FFCCFFCC"/>
                </patternFill>
              </fill>
            </x14:dxf>
          </x14:cfRule>
          <xm:sqref>F60:AH61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40"/>
  <sheetViews>
    <sheetView showGridLines="0" zoomScale="130" zoomScaleNormal="130" workbookViewId="0">
      <selection activeCell="B23" sqref="B23:X23"/>
    </sheetView>
  </sheetViews>
  <sheetFormatPr defaultRowHeight="13.5" x14ac:dyDescent="0.15"/>
  <cols>
    <col min="1" max="24" width="2.875" customWidth="1"/>
    <col min="26" max="26" width="75.125" customWidth="1"/>
  </cols>
  <sheetData>
    <row r="1" spans="1:26" ht="13.5" customHeight="1" x14ac:dyDescent="0.15">
      <c r="A1" t="s">
        <v>64</v>
      </c>
      <c r="Z1" t="s">
        <v>80</v>
      </c>
    </row>
    <row r="2" spans="1:26" ht="13.5" customHeight="1" x14ac:dyDescent="0.15">
      <c r="A2" t="s">
        <v>60</v>
      </c>
    </row>
    <row r="3" spans="1:26" ht="20.100000000000001" customHeight="1" x14ac:dyDescent="0.15">
      <c r="A3" s="105" t="s">
        <v>65</v>
      </c>
      <c r="B3" s="422" t="s">
        <v>38</v>
      </c>
      <c r="C3" s="422"/>
      <c r="D3" s="422"/>
      <c r="E3" s="422"/>
      <c r="F3" s="422"/>
      <c r="G3" s="422"/>
      <c r="H3" s="422"/>
      <c r="I3" s="422"/>
      <c r="J3" s="422"/>
      <c r="K3" s="422"/>
      <c r="L3" s="422"/>
      <c r="M3" s="422"/>
      <c r="N3" s="422"/>
      <c r="O3" s="422"/>
      <c r="P3" s="422"/>
      <c r="Q3" s="422"/>
      <c r="R3" s="422"/>
      <c r="S3" s="422"/>
      <c r="T3" s="422"/>
      <c r="U3" s="422"/>
      <c r="V3" s="422"/>
      <c r="W3" s="422"/>
      <c r="X3" s="422"/>
      <c r="Z3" s="416"/>
    </row>
    <row r="4" spans="1:26" x14ac:dyDescent="0.15">
      <c r="A4" s="2"/>
      <c r="B4" s="422"/>
      <c r="C4" s="422"/>
      <c r="D4" s="422"/>
      <c r="E4" s="422"/>
      <c r="F4" s="422"/>
      <c r="G4" s="422"/>
      <c r="H4" s="422"/>
      <c r="I4" s="422"/>
      <c r="J4" s="422"/>
      <c r="K4" s="422"/>
      <c r="L4" s="422"/>
      <c r="M4" s="422"/>
      <c r="N4" s="422"/>
      <c r="O4" s="422"/>
      <c r="P4" s="422"/>
      <c r="Q4" s="422"/>
      <c r="R4" s="422"/>
      <c r="S4" s="422"/>
      <c r="T4" s="422"/>
      <c r="U4" s="422"/>
      <c r="V4" s="422"/>
      <c r="W4" s="422"/>
      <c r="X4" s="422"/>
      <c r="Z4" s="416"/>
    </row>
    <row r="5" spans="1:26" ht="20.100000000000001" customHeight="1" x14ac:dyDescent="0.15">
      <c r="A5" s="103"/>
      <c r="B5" s="422"/>
      <c r="C5" s="422"/>
      <c r="D5" s="422"/>
      <c r="E5" s="422"/>
      <c r="F5" s="422"/>
      <c r="G5" s="422"/>
      <c r="H5" s="422"/>
      <c r="I5" s="422"/>
      <c r="J5" s="422"/>
      <c r="K5" s="422"/>
      <c r="L5" s="422"/>
      <c r="M5" s="422"/>
      <c r="N5" s="422"/>
      <c r="O5" s="422"/>
      <c r="P5" s="422"/>
      <c r="Q5" s="422"/>
      <c r="R5" s="422"/>
      <c r="S5" s="422"/>
      <c r="T5" s="422"/>
      <c r="U5" s="422"/>
      <c r="V5" s="422"/>
      <c r="W5" s="422"/>
      <c r="X5" s="422"/>
      <c r="Z5" s="416"/>
    </row>
    <row r="6" spans="1:26" ht="20.100000000000001" customHeight="1" x14ac:dyDescent="0.15">
      <c r="A6" s="104" t="s">
        <v>30</v>
      </c>
      <c r="B6" s="422" t="s">
        <v>32</v>
      </c>
      <c r="C6" s="422"/>
      <c r="D6" s="422"/>
      <c r="E6" s="422"/>
      <c r="F6" s="422"/>
      <c r="G6" s="422"/>
      <c r="H6" s="422"/>
      <c r="I6" s="422"/>
      <c r="J6" s="422"/>
      <c r="K6" s="422"/>
      <c r="L6" s="422"/>
      <c r="M6" s="422"/>
      <c r="N6" s="422"/>
      <c r="O6" s="422"/>
      <c r="P6" s="422"/>
      <c r="Q6" s="422"/>
      <c r="R6" s="422"/>
      <c r="S6" s="422"/>
      <c r="T6" s="422"/>
      <c r="U6" s="422"/>
      <c r="V6" s="422"/>
      <c r="W6" s="422"/>
      <c r="X6" s="422"/>
      <c r="Z6" s="416"/>
    </row>
    <row r="7" spans="1:26" x14ac:dyDescent="0.15">
      <c r="A7" s="2"/>
      <c r="B7" s="422"/>
      <c r="C7" s="422"/>
      <c r="D7" s="422"/>
      <c r="E7" s="422"/>
      <c r="F7" s="422"/>
      <c r="G7" s="422"/>
      <c r="H7" s="422"/>
      <c r="I7" s="422"/>
      <c r="J7" s="422"/>
      <c r="K7" s="422"/>
      <c r="L7" s="422"/>
      <c r="M7" s="422"/>
      <c r="N7" s="422"/>
      <c r="O7" s="422"/>
      <c r="P7" s="422"/>
      <c r="Q7" s="422"/>
      <c r="R7" s="422"/>
      <c r="S7" s="422"/>
      <c r="T7" s="422"/>
      <c r="U7" s="422"/>
      <c r="V7" s="422"/>
      <c r="W7" s="422"/>
      <c r="X7" s="422"/>
      <c r="Z7" s="416"/>
    </row>
    <row r="8" spans="1:26" x14ac:dyDescent="0.15">
      <c r="A8" s="34"/>
      <c r="B8" s="422"/>
      <c r="C8" s="422"/>
      <c r="D8" s="422"/>
      <c r="E8" s="422"/>
      <c r="F8" s="422"/>
      <c r="G8" s="422"/>
      <c r="H8" s="422"/>
      <c r="I8" s="422"/>
      <c r="J8" s="422"/>
      <c r="K8" s="422"/>
      <c r="L8" s="422"/>
      <c r="M8" s="422"/>
      <c r="N8" s="422"/>
      <c r="O8" s="422"/>
      <c r="P8" s="422"/>
      <c r="Q8" s="422"/>
      <c r="R8" s="422"/>
      <c r="S8" s="422"/>
      <c r="T8" s="422"/>
      <c r="U8" s="422"/>
      <c r="V8" s="422"/>
      <c r="W8" s="422"/>
      <c r="X8" s="422"/>
      <c r="Z8" s="416"/>
    </row>
    <row r="10" spans="1:26" ht="13.5" customHeight="1" x14ac:dyDescent="0.15">
      <c r="A10" t="s">
        <v>66</v>
      </c>
    </row>
    <row r="11" spans="1:26" ht="20.100000000000001" customHeight="1" x14ac:dyDescent="0.15">
      <c r="A11" s="115" t="s">
        <v>65</v>
      </c>
      <c r="B11" s="418" t="s">
        <v>67</v>
      </c>
      <c r="C11" s="418"/>
      <c r="D11" s="418"/>
      <c r="E11" s="418"/>
      <c r="F11" s="418"/>
      <c r="G11" s="418"/>
      <c r="H11" s="418"/>
      <c r="I11" s="418"/>
      <c r="J11" s="418"/>
      <c r="K11" s="418"/>
      <c r="L11" s="418"/>
      <c r="M11" s="418"/>
      <c r="N11" s="418"/>
      <c r="O11" s="418"/>
      <c r="P11" s="418"/>
      <c r="Q11" s="418"/>
      <c r="R11" s="418"/>
      <c r="S11" s="418"/>
      <c r="T11" s="418"/>
      <c r="U11" s="418"/>
      <c r="V11" s="418"/>
      <c r="W11" s="418"/>
      <c r="X11" s="418"/>
      <c r="Z11" s="416"/>
    </row>
    <row r="12" spans="1:26" ht="15" customHeight="1" x14ac:dyDescent="0.15">
      <c r="A12" s="116"/>
      <c r="B12" s="419" t="s">
        <v>68</v>
      </c>
      <c r="C12" s="419"/>
      <c r="D12" s="419"/>
      <c r="E12" s="419"/>
      <c r="F12" s="419"/>
      <c r="G12" s="419"/>
      <c r="H12" s="419"/>
      <c r="I12" s="419"/>
      <c r="J12" s="419"/>
      <c r="K12" s="419"/>
      <c r="L12" s="419"/>
      <c r="M12" s="419"/>
      <c r="N12" s="419"/>
      <c r="O12" s="419"/>
      <c r="P12" s="419"/>
      <c r="Q12" s="419"/>
      <c r="R12" s="419"/>
      <c r="S12" s="419"/>
      <c r="T12" s="419"/>
      <c r="U12" s="419"/>
      <c r="V12" s="419"/>
      <c r="W12" s="419"/>
      <c r="X12" s="419"/>
      <c r="Z12" s="416"/>
    </row>
    <row r="13" spans="1:26" ht="13.5" customHeight="1" x14ac:dyDescent="0.15">
      <c r="A13" s="115" t="s">
        <v>69</v>
      </c>
      <c r="B13" s="417" t="s">
        <v>70</v>
      </c>
      <c r="C13" s="417"/>
      <c r="D13" s="417"/>
      <c r="E13" s="417"/>
      <c r="F13" s="417"/>
      <c r="G13" s="417"/>
      <c r="H13" s="417"/>
      <c r="I13" s="417"/>
      <c r="J13" s="417"/>
      <c r="K13" s="417"/>
      <c r="L13" s="417"/>
      <c r="M13" s="417"/>
      <c r="N13" s="417"/>
      <c r="O13" s="417"/>
      <c r="P13" s="417"/>
      <c r="Q13" s="417"/>
      <c r="R13" s="417"/>
      <c r="S13" s="417"/>
      <c r="T13" s="417"/>
      <c r="U13" s="417"/>
      <c r="V13" s="417"/>
      <c r="W13" s="417"/>
      <c r="X13" s="417"/>
      <c r="Z13" s="416"/>
    </row>
    <row r="14" spans="1:26" ht="15" customHeight="1" x14ac:dyDescent="0.15">
      <c r="A14" s="116"/>
      <c r="B14" s="413" t="s">
        <v>71</v>
      </c>
      <c r="C14" s="413"/>
      <c r="D14" s="413"/>
      <c r="E14" s="413"/>
      <c r="F14" s="413"/>
      <c r="G14" s="413"/>
      <c r="H14" s="413"/>
      <c r="I14" s="413"/>
      <c r="J14" s="413"/>
      <c r="K14" s="413"/>
      <c r="L14" s="413"/>
      <c r="M14" s="413"/>
      <c r="N14" s="413"/>
      <c r="O14" s="413"/>
      <c r="P14" s="413"/>
      <c r="Q14" s="413"/>
      <c r="R14" s="413"/>
      <c r="S14" s="413"/>
      <c r="T14" s="413"/>
      <c r="U14" s="413"/>
      <c r="V14" s="413"/>
      <c r="W14" s="413"/>
      <c r="X14" s="413"/>
      <c r="Z14" s="416"/>
    </row>
    <row r="15" spans="1:26" ht="13.5" customHeight="1" x14ac:dyDescent="0.15">
      <c r="A15" s="115" t="s">
        <v>65</v>
      </c>
      <c r="B15" s="417" t="s">
        <v>72</v>
      </c>
      <c r="C15" s="417"/>
      <c r="D15" s="417"/>
      <c r="E15" s="417"/>
      <c r="F15" s="417"/>
      <c r="G15" s="417"/>
      <c r="H15" s="417"/>
      <c r="I15" s="417"/>
      <c r="J15" s="417"/>
      <c r="K15" s="417"/>
      <c r="L15" s="417"/>
      <c r="M15" s="417"/>
      <c r="N15" s="417"/>
      <c r="O15" s="417"/>
      <c r="P15" s="417"/>
      <c r="Q15" s="417"/>
      <c r="R15" s="417"/>
      <c r="S15" s="417"/>
      <c r="T15" s="417"/>
      <c r="U15" s="417"/>
      <c r="V15" s="417"/>
      <c r="W15" s="417"/>
      <c r="X15" s="417"/>
      <c r="Z15" s="416"/>
    </row>
    <row r="16" spans="1:26" ht="13.5" customHeight="1" x14ac:dyDescent="0.15">
      <c r="A16" s="40"/>
      <c r="B16" s="69" t="s">
        <v>73</v>
      </c>
      <c r="C16" s="117"/>
      <c r="D16" s="117"/>
      <c r="E16" s="117"/>
      <c r="F16" s="117"/>
      <c r="G16" s="117"/>
      <c r="H16" s="117"/>
      <c r="I16" s="117"/>
      <c r="J16" s="117"/>
      <c r="K16" s="117"/>
      <c r="L16" s="117"/>
      <c r="M16" s="117"/>
      <c r="N16" s="117"/>
      <c r="O16" s="117"/>
      <c r="P16" s="117"/>
      <c r="Q16" s="117"/>
      <c r="R16" s="117"/>
      <c r="S16" s="117"/>
      <c r="T16" s="117"/>
      <c r="U16" s="117"/>
      <c r="V16" s="117"/>
      <c r="W16" s="117"/>
      <c r="X16" s="117"/>
      <c r="Z16" s="416"/>
    </row>
    <row r="17" spans="1:26" ht="13.5" customHeight="1" x14ac:dyDescent="0.15"/>
    <row r="18" spans="1:26" ht="13.5" customHeight="1" x14ac:dyDescent="0.15">
      <c r="A18" t="s">
        <v>74</v>
      </c>
    </row>
    <row r="19" spans="1:26" ht="20.100000000000001" customHeight="1" x14ac:dyDescent="0.15">
      <c r="A19" s="115" t="s">
        <v>65</v>
      </c>
      <c r="B19" s="418" t="s">
        <v>75</v>
      </c>
      <c r="C19" s="418"/>
      <c r="D19" s="418"/>
      <c r="E19" s="418"/>
      <c r="F19" s="418"/>
      <c r="G19" s="418"/>
      <c r="H19" s="418"/>
      <c r="I19" s="418"/>
      <c r="J19" s="418"/>
      <c r="K19" s="418"/>
      <c r="L19" s="418"/>
      <c r="M19" s="418"/>
      <c r="N19" s="418"/>
      <c r="O19" s="418"/>
      <c r="P19" s="418"/>
      <c r="Q19" s="418"/>
      <c r="R19" s="418"/>
      <c r="S19" s="418"/>
      <c r="T19" s="418"/>
      <c r="U19" s="418"/>
      <c r="V19" s="418"/>
      <c r="W19" s="418"/>
      <c r="X19" s="418"/>
      <c r="Z19" s="416"/>
    </row>
    <row r="20" spans="1:26" ht="15" customHeight="1" x14ac:dyDescent="0.15">
      <c r="A20" s="116"/>
      <c r="B20" s="419" t="s">
        <v>76</v>
      </c>
      <c r="C20" s="419"/>
      <c r="D20" s="419"/>
      <c r="E20" s="419"/>
      <c r="F20" s="419"/>
      <c r="G20" s="419"/>
      <c r="H20" s="419"/>
      <c r="I20" s="419"/>
      <c r="J20" s="419"/>
      <c r="K20" s="419"/>
      <c r="L20" s="419"/>
      <c r="M20" s="419"/>
      <c r="N20" s="419"/>
      <c r="O20" s="419"/>
      <c r="P20" s="419"/>
      <c r="Q20" s="419"/>
      <c r="R20" s="419"/>
      <c r="S20" s="419"/>
      <c r="T20" s="419"/>
      <c r="U20" s="419"/>
      <c r="V20" s="419"/>
      <c r="W20" s="419"/>
      <c r="X20" s="419"/>
      <c r="Z20" s="416"/>
    </row>
    <row r="21" spans="1:26" ht="13.5" customHeight="1" x14ac:dyDescent="0.15">
      <c r="A21" s="115" t="s">
        <v>65</v>
      </c>
      <c r="B21" s="417" t="s">
        <v>70</v>
      </c>
      <c r="C21" s="417"/>
      <c r="D21" s="417"/>
      <c r="E21" s="417"/>
      <c r="F21" s="417"/>
      <c r="G21" s="417"/>
      <c r="H21" s="417"/>
      <c r="I21" s="417"/>
      <c r="J21" s="417"/>
      <c r="K21" s="417"/>
      <c r="L21" s="417"/>
      <c r="M21" s="417"/>
      <c r="N21" s="417"/>
      <c r="O21" s="417"/>
      <c r="P21" s="417"/>
      <c r="Q21" s="417"/>
      <c r="R21" s="417"/>
      <c r="S21" s="417"/>
      <c r="T21" s="417"/>
      <c r="U21" s="417"/>
      <c r="V21" s="417"/>
      <c r="W21" s="417"/>
      <c r="X21" s="417"/>
      <c r="Z21" s="416"/>
    </row>
    <row r="22" spans="1:26" ht="32.25" customHeight="1" x14ac:dyDescent="0.15">
      <c r="A22" s="116"/>
      <c r="B22" s="420" t="s">
        <v>77</v>
      </c>
      <c r="C22" s="421"/>
      <c r="D22" s="421"/>
      <c r="E22" s="421"/>
      <c r="F22" s="421"/>
      <c r="G22" s="421"/>
      <c r="H22" s="421"/>
      <c r="I22" s="421"/>
      <c r="J22" s="421"/>
      <c r="K22" s="421"/>
      <c r="L22" s="421"/>
      <c r="M22" s="421"/>
      <c r="N22" s="421"/>
      <c r="O22" s="421"/>
      <c r="P22" s="421"/>
      <c r="Q22" s="421"/>
      <c r="R22" s="421"/>
      <c r="S22" s="421"/>
      <c r="T22" s="421"/>
      <c r="U22" s="421"/>
      <c r="V22" s="421"/>
      <c r="W22" s="421"/>
      <c r="X22" s="421"/>
      <c r="Z22" s="416"/>
    </row>
    <row r="23" spans="1:26" ht="13.5" customHeight="1" x14ac:dyDescent="0.15">
      <c r="A23" s="115" t="s">
        <v>30</v>
      </c>
      <c r="B23" s="417" t="s">
        <v>78</v>
      </c>
      <c r="C23" s="417"/>
      <c r="D23" s="417"/>
      <c r="E23" s="417"/>
      <c r="F23" s="417"/>
      <c r="G23" s="417"/>
      <c r="H23" s="417"/>
      <c r="I23" s="417"/>
      <c r="J23" s="417"/>
      <c r="K23" s="417"/>
      <c r="L23" s="417"/>
      <c r="M23" s="417"/>
      <c r="N23" s="417"/>
      <c r="O23" s="417"/>
      <c r="P23" s="417"/>
      <c r="Q23" s="417"/>
      <c r="R23" s="417"/>
      <c r="S23" s="417"/>
      <c r="T23" s="417"/>
      <c r="U23" s="417"/>
      <c r="V23" s="417"/>
      <c r="W23" s="417"/>
      <c r="X23" s="417"/>
      <c r="Z23" s="416"/>
    </row>
    <row r="24" spans="1:26" ht="13.5" customHeight="1" x14ac:dyDescent="0.15">
      <c r="A24" s="40"/>
      <c r="B24" s="414" t="s">
        <v>79</v>
      </c>
      <c r="C24" s="414"/>
      <c r="D24" s="414"/>
      <c r="E24" s="414"/>
      <c r="F24" s="414"/>
      <c r="G24" s="414"/>
      <c r="H24" s="414"/>
      <c r="I24" s="414"/>
      <c r="J24" s="414"/>
      <c r="K24" s="414"/>
      <c r="L24" s="414"/>
      <c r="M24" s="414"/>
      <c r="N24" s="414"/>
      <c r="O24" s="414"/>
      <c r="P24" s="414"/>
      <c r="Q24" s="414"/>
      <c r="R24" s="414"/>
      <c r="S24" s="414"/>
      <c r="T24" s="414"/>
      <c r="U24" s="414"/>
      <c r="V24" s="414"/>
      <c r="W24" s="414"/>
      <c r="X24" s="414"/>
      <c r="Z24" s="416"/>
    </row>
    <row r="25" spans="1:26" ht="13.5" customHeight="1" x14ac:dyDescent="0.15"/>
    <row r="26" spans="1:26" ht="120" customHeight="1" x14ac:dyDescent="0.15">
      <c r="A26" s="415"/>
      <c r="B26" s="415"/>
      <c r="C26" s="415"/>
      <c r="D26" s="415"/>
      <c r="E26" s="415"/>
      <c r="F26" s="415"/>
      <c r="G26" s="415"/>
      <c r="H26" s="415"/>
      <c r="I26" s="415"/>
      <c r="J26" s="415"/>
      <c r="K26" s="415"/>
      <c r="L26" s="415"/>
      <c r="M26" s="415"/>
      <c r="N26" s="415"/>
      <c r="O26" s="415"/>
      <c r="P26" s="415"/>
      <c r="Q26" s="415"/>
      <c r="R26" s="415"/>
      <c r="S26" s="415"/>
      <c r="T26" s="415"/>
      <c r="U26" s="415"/>
      <c r="V26" s="415"/>
      <c r="W26" s="415"/>
      <c r="X26" s="415"/>
    </row>
    <row r="40" spans="1:1" x14ac:dyDescent="0.15"/>
  </sheetData>
  <mergeCells count="17">
    <mergeCell ref="B13:X13"/>
    <mergeCell ref="B14:X14"/>
    <mergeCell ref="B24:X24"/>
    <mergeCell ref="A26:X26"/>
    <mergeCell ref="Z3:Z8"/>
    <mergeCell ref="Z11:Z16"/>
    <mergeCell ref="Z19:Z24"/>
    <mergeCell ref="B15:X15"/>
    <mergeCell ref="B19:X19"/>
    <mergeCell ref="B20:X20"/>
    <mergeCell ref="B21:X21"/>
    <mergeCell ref="B22:X22"/>
    <mergeCell ref="B23:X23"/>
    <mergeCell ref="B3:X5"/>
    <mergeCell ref="B6:X8"/>
    <mergeCell ref="B11:X11"/>
    <mergeCell ref="B12:X12"/>
  </mergeCells>
  <phoneticPr fontId="2"/>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集報Ⅱ・Ⅲ・Ⅳ</vt:lpstr>
      <vt:lpstr>注意事項</vt:lpstr>
      <vt:lpstr>集報Ⅱ・Ⅲ・Ⅳ!Print_Area</vt:lpstr>
      <vt:lpstr>インターン</vt:lpstr>
      <vt:lpstr>なし</vt:lpstr>
      <vt:lpstr>医療</vt:lpstr>
      <vt:lpstr>留学生</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美弥</dc:creator>
  <cp:lastModifiedBy>家永 楓</cp:lastModifiedBy>
  <cp:lastPrinted>2026-01-07T01:48:29Z</cp:lastPrinted>
  <dcterms:created xsi:type="dcterms:W3CDTF">2014-10-16T04:52:14Z</dcterms:created>
  <dcterms:modified xsi:type="dcterms:W3CDTF">2026-01-07T01:48:34Z</dcterms:modified>
</cp:coreProperties>
</file>