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autoCompressPictures="0"/>
  <mc:AlternateContent xmlns:mc="http://schemas.openxmlformats.org/markup-compatibility/2006">
    <mc:Choice Requires="x15">
      <x15ac:absPath xmlns:x15ac="http://schemas.microsoft.com/office/spreadsheetml/2010/11/ac" url="\\jpc521\hensyu\10_編集チーム進行中\#10420178_専修学校_集計報告書_傷害_Web用\02\10420178_02\"/>
    </mc:Choice>
  </mc:AlternateContent>
  <xr:revisionPtr revIDLastSave="0" documentId="13_ncr:1_{594EA671-BDFC-4CEC-AA0E-A339267E993A}" xr6:coauthVersionLast="47" xr6:coauthVersionMax="47" xr10:uidLastSave="{00000000-0000-0000-0000-000000000000}"/>
  <bookViews>
    <workbookView xWindow="19080" yWindow="-120" windowWidth="29040" windowHeight="18240" tabRatio="794" xr2:uid="{00000000-000D-0000-FFFF-FFFF00000000}"/>
  </bookViews>
  <sheets>
    <sheet name="マニュアル" sheetId="21" r:id="rId1"/>
    <sheet name="最初のページDUMMY" sheetId="17" state="hidden" r:id="rId2"/>
    <sheet name="除籍報告書（1ページ目）" sheetId="18" r:id="rId3"/>
    <sheet name="除籍報告書（2ページ目）" sheetId="19" r:id="rId4"/>
    <sheet name="集報Ⅰ" sheetId="13" r:id="rId5"/>
    <sheet name="最終ページDUMMY" sheetId="20" state="hidden" r:id="rId6"/>
  </sheets>
  <definedNames>
    <definedName name="_xlnm.Print_Area" localSheetId="0">マニュアル!$A$1:$I$33</definedName>
    <definedName name="_xlnm.Print_Area" localSheetId="5">最終ページDUMMY!$A$1:$AW$70</definedName>
    <definedName name="_xlnm.Print_Area" localSheetId="1">最初のページDUMMY!$A$1:$AW$70</definedName>
    <definedName name="_xlnm.Print_Area" localSheetId="4">集報Ⅰ!$A$1:$AG$134</definedName>
    <definedName name="_xlnm.Print_Area" localSheetId="2">'除籍報告書（1ページ目）'!$A$1:$AW$70</definedName>
    <definedName name="_xlnm.Print_Area" localSheetId="3">'除籍報告書（2ページ目）'!$A$1:$AW$70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P58" i="13" l="1"/>
  <c r="L64" i="13"/>
  <c r="L131" i="13" s="1"/>
  <c r="Q131" i="13"/>
  <c r="H131" i="13"/>
  <c r="C64" i="13"/>
  <c r="C131" i="13" s="1"/>
  <c r="Z134" i="13"/>
  <c r="AX67" i="13" l="1"/>
  <c r="AW67" i="13"/>
  <c r="AV67" i="13"/>
  <c r="AU67" i="13"/>
  <c r="AT67" i="13"/>
  <c r="AS67" i="13"/>
  <c r="AR67" i="13"/>
  <c r="AQ67" i="13"/>
  <c r="AP67" i="13"/>
  <c r="AO67" i="13"/>
  <c r="AN67" i="13"/>
  <c r="AP57" i="13"/>
  <c r="AN59" i="13"/>
  <c r="AM59" i="13" s="1"/>
  <c r="AN58" i="13"/>
  <c r="AM58" i="13" s="1"/>
  <c r="AN57" i="13"/>
  <c r="AM57" i="13" s="1"/>
  <c r="A63" i="13"/>
  <c r="A23" i="13"/>
  <c r="A50" i="13" l="1"/>
  <c r="A117" i="13" s="1"/>
  <c r="A48" i="13"/>
  <c r="A115" i="13" s="1"/>
  <c r="A46" i="13"/>
  <c r="A113" i="13" s="1"/>
  <c r="A44" i="13"/>
  <c r="A111" i="13" s="1"/>
  <c r="A42" i="13"/>
  <c r="A109" i="13" s="1"/>
  <c r="A40" i="13"/>
  <c r="A107" i="13" s="1"/>
  <c r="A38" i="13"/>
  <c r="A105" i="13" s="1"/>
  <c r="A36" i="13"/>
  <c r="A103" i="13" s="1"/>
  <c r="A34" i="13"/>
  <c r="A101" i="13" s="1"/>
  <c r="K3" i="20" l="1"/>
  <c r="K3" i="19"/>
  <c r="K3" i="18"/>
  <c r="K3" i="17"/>
  <c r="A16" i="21"/>
  <c r="A5" i="21"/>
  <c r="E88" i="13" l="1"/>
  <c r="AD89" i="13" l="1"/>
  <c r="AD88" i="13"/>
  <c r="AA89" i="13"/>
  <c r="AA88" i="13"/>
  <c r="AB86" i="13" l="1"/>
  <c r="E78" i="13" l="1"/>
  <c r="D78" i="13"/>
  <c r="X88" i="13" l="1"/>
  <c r="K38" i="17" l="1"/>
  <c r="AS42" i="17"/>
  <c r="AT42" i="17"/>
  <c r="AU42" i="17"/>
  <c r="AV42" i="17"/>
  <c r="AW42" i="17"/>
  <c r="C43" i="17"/>
  <c r="C48" i="17"/>
  <c r="H48" i="17"/>
  <c r="L48" i="17"/>
  <c r="N48" i="17"/>
  <c r="P48" i="17"/>
  <c r="R48" i="17"/>
  <c r="U48" i="17"/>
  <c r="W48" i="17"/>
  <c r="Y48" i="17"/>
  <c r="AA48" i="17"/>
  <c r="C49" i="17"/>
  <c r="H49" i="17"/>
  <c r="L49" i="17"/>
  <c r="N49" i="17"/>
  <c r="P49" i="17"/>
  <c r="R49" i="17"/>
  <c r="U49" i="17"/>
  <c r="W49" i="17"/>
  <c r="Y49" i="17"/>
  <c r="AA49" i="17"/>
  <c r="C50" i="17"/>
  <c r="H50" i="17"/>
  <c r="L50" i="17"/>
  <c r="N50" i="17"/>
  <c r="P50" i="17"/>
  <c r="R50" i="17"/>
  <c r="U50" i="17"/>
  <c r="W50" i="17"/>
  <c r="Y50" i="17"/>
  <c r="AA50" i="17"/>
  <c r="C51" i="17"/>
  <c r="H51" i="17"/>
  <c r="L51" i="17"/>
  <c r="N51" i="17"/>
  <c r="P51" i="17"/>
  <c r="R51" i="17"/>
  <c r="U51" i="17"/>
  <c r="W51" i="17"/>
  <c r="Y51" i="17"/>
  <c r="AA51" i="17"/>
  <c r="C52" i="17"/>
  <c r="H52" i="17"/>
  <c r="L52" i="17"/>
  <c r="N52" i="17"/>
  <c r="P52" i="17"/>
  <c r="R52" i="17"/>
  <c r="U52" i="17"/>
  <c r="W52" i="17"/>
  <c r="Y52" i="17"/>
  <c r="AA52" i="17"/>
  <c r="C53" i="17"/>
  <c r="H53" i="17"/>
  <c r="L53" i="17"/>
  <c r="N53" i="17"/>
  <c r="P53" i="17"/>
  <c r="R53" i="17"/>
  <c r="U53" i="17"/>
  <c r="W53" i="17"/>
  <c r="Y53" i="17"/>
  <c r="AA53" i="17"/>
  <c r="C54" i="17"/>
  <c r="H54" i="17"/>
  <c r="L54" i="17"/>
  <c r="N54" i="17"/>
  <c r="P54" i="17"/>
  <c r="R54" i="17"/>
  <c r="U54" i="17"/>
  <c r="W54" i="17"/>
  <c r="Y54" i="17"/>
  <c r="AA54" i="17"/>
  <c r="C55" i="17"/>
  <c r="H55" i="17"/>
  <c r="L55" i="17"/>
  <c r="N55" i="17"/>
  <c r="P55" i="17"/>
  <c r="R55" i="17"/>
  <c r="U55" i="17"/>
  <c r="W55" i="17"/>
  <c r="Y55" i="17"/>
  <c r="AA55" i="17"/>
  <c r="C56" i="17"/>
  <c r="H56" i="17"/>
  <c r="L56" i="17"/>
  <c r="N56" i="17"/>
  <c r="P56" i="17"/>
  <c r="R56" i="17"/>
  <c r="U56" i="17"/>
  <c r="W56" i="17"/>
  <c r="Y56" i="17"/>
  <c r="AA56" i="17"/>
  <c r="C57" i="17"/>
  <c r="H57" i="17"/>
  <c r="L57" i="17"/>
  <c r="N57" i="17"/>
  <c r="P57" i="17"/>
  <c r="R57" i="17"/>
  <c r="U57" i="17"/>
  <c r="W57" i="17"/>
  <c r="Y57" i="17"/>
  <c r="AA57" i="17"/>
  <c r="C58" i="17"/>
  <c r="H58" i="17"/>
  <c r="L58" i="17"/>
  <c r="N58" i="17"/>
  <c r="P58" i="17"/>
  <c r="R58" i="17"/>
  <c r="U58" i="17"/>
  <c r="W58" i="17"/>
  <c r="Y58" i="17"/>
  <c r="AA58" i="17"/>
  <c r="C59" i="17"/>
  <c r="H59" i="17"/>
  <c r="L59" i="17"/>
  <c r="N59" i="17"/>
  <c r="P59" i="17"/>
  <c r="R59" i="17"/>
  <c r="U59" i="17"/>
  <c r="W59" i="17"/>
  <c r="Y59" i="17"/>
  <c r="AA59" i="17"/>
  <c r="C60" i="17"/>
  <c r="H60" i="17"/>
  <c r="L60" i="17"/>
  <c r="N60" i="17"/>
  <c r="P60" i="17"/>
  <c r="R60" i="17"/>
  <c r="U60" i="17"/>
  <c r="W60" i="17"/>
  <c r="Y60" i="17"/>
  <c r="AA60" i="17"/>
  <c r="C61" i="17"/>
  <c r="H61" i="17"/>
  <c r="L61" i="17"/>
  <c r="N61" i="17"/>
  <c r="P61" i="17"/>
  <c r="R61" i="17"/>
  <c r="U61" i="17"/>
  <c r="W61" i="17"/>
  <c r="Y61" i="17"/>
  <c r="AA61" i="17"/>
  <c r="C62" i="17"/>
  <c r="H62" i="17"/>
  <c r="L62" i="17"/>
  <c r="N62" i="17"/>
  <c r="P62" i="17"/>
  <c r="R62" i="17"/>
  <c r="U62" i="17"/>
  <c r="W62" i="17"/>
  <c r="Y62" i="17"/>
  <c r="AA62" i="17"/>
  <c r="C63" i="17"/>
  <c r="H63" i="17"/>
  <c r="L63" i="17"/>
  <c r="N63" i="17"/>
  <c r="P63" i="17"/>
  <c r="R63" i="17"/>
  <c r="U63" i="17"/>
  <c r="W63" i="17"/>
  <c r="Y63" i="17"/>
  <c r="AA63" i="17"/>
  <c r="C64" i="17"/>
  <c r="H64" i="17"/>
  <c r="L64" i="17"/>
  <c r="N64" i="17"/>
  <c r="P64" i="17"/>
  <c r="R64" i="17"/>
  <c r="U64" i="17"/>
  <c r="W64" i="17"/>
  <c r="Y64" i="17"/>
  <c r="AA64" i="17"/>
  <c r="C65" i="17"/>
  <c r="H65" i="17"/>
  <c r="L65" i="17"/>
  <c r="N65" i="17"/>
  <c r="P65" i="17"/>
  <c r="R65" i="17"/>
  <c r="U65" i="17"/>
  <c r="W65" i="17"/>
  <c r="Y65" i="17"/>
  <c r="AA65" i="17"/>
  <c r="C66" i="17"/>
  <c r="H66" i="17"/>
  <c r="L66" i="17"/>
  <c r="N66" i="17"/>
  <c r="P66" i="17"/>
  <c r="R66" i="17"/>
  <c r="U66" i="17"/>
  <c r="W66" i="17"/>
  <c r="Y66" i="17"/>
  <c r="AA66" i="17"/>
  <c r="C67" i="17"/>
  <c r="H67" i="17"/>
  <c r="L67" i="17"/>
  <c r="N67" i="17"/>
  <c r="P67" i="17"/>
  <c r="R67" i="17"/>
  <c r="U67" i="17"/>
  <c r="W67" i="17"/>
  <c r="Y67" i="17"/>
  <c r="AA67" i="17"/>
  <c r="X89" i="13" l="1"/>
  <c r="AB84" i="13"/>
  <c r="B86" i="13"/>
  <c r="B82" i="13"/>
  <c r="D81" i="13"/>
  <c r="H81" i="13"/>
  <c r="W81" i="13"/>
  <c r="AA81" i="13"/>
  <c r="AD81" i="13"/>
  <c r="AC93" i="13" l="1"/>
  <c r="AA67" i="20" l="1"/>
  <c r="Y67" i="20"/>
  <c r="W67" i="20"/>
  <c r="U67" i="20"/>
  <c r="R67" i="20"/>
  <c r="P67" i="20"/>
  <c r="N67" i="20"/>
  <c r="L67" i="20"/>
  <c r="H67" i="20"/>
  <c r="C67" i="20"/>
  <c r="AA66" i="20"/>
  <c r="Y66" i="20"/>
  <c r="W66" i="20"/>
  <c r="U66" i="20"/>
  <c r="R66" i="20"/>
  <c r="P66" i="20"/>
  <c r="N66" i="20"/>
  <c r="L66" i="20"/>
  <c r="H66" i="20"/>
  <c r="C66" i="20"/>
  <c r="AA65" i="20"/>
  <c r="Y65" i="20"/>
  <c r="W65" i="20"/>
  <c r="U65" i="20"/>
  <c r="R65" i="20"/>
  <c r="P65" i="20"/>
  <c r="N65" i="20"/>
  <c r="L65" i="20"/>
  <c r="H65" i="20"/>
  <c r="C65" i="20"/>
  <c r="AA64" i="20"/>
  <c r="Y64" i="20"/>
  <c r="W64" i="20"/>
  <c r="U64" i="20"/>
  <c r="R64" i="20"/>
  <c r="P64" i="20"/>
  <c r="N64" i="20"/>
  <c r="L64" i="20"/>
  <c r="H64" i="20"/>
  <c r="C64" i="20"/>
  <c r="AA63" i="20"/>
  <c r="Y63" i="20"/>
  <c r="W63" i="20"/>
  <c r="U63" i="20"/>
  <c r="R63" i="20"/>
  <c r="P63" i="20"/>
  <c r="N63" i="20"/>
  <c r="L63" i="20"/>
  <c r="H63" i="20"/>
  <c r="C63" i="20"/>
  <c r="AA62" i="20"/>
  <c r="Y62" i="20"/>
  <c r="W62" i="20"/>
  <c r="U62" i="20"/>
  <c r="R62" i="20"/>
  <c r="P62" i="20"/>
  <c r="N62" i="20"/>
  <c r="L62" i="20"/>
  <c r="H62" i="20"/>
  <c r="C62" i="20"/>
  <c r="AA61" i="20"/>
  <c r="Y61" i="20"/>
  <c r="W61" i="20"/>
  <c r="U61" i="20"/>
  <c r="R61" i="20"/>
  <c r="P61" i="20"/>
  <c r="N61" i="20"/>
  <c r="L61" i="20"/>
  <c r="H61" i="20"/>
  <c r="C61" i="20"/>
  <c r="AA60" i="20"/>
  <c r="Y60" i="20"/>
  <c r="W60" i="20"/>
  <c r="U60" i="20"/>
  <c r="R60" i="20"/>
  <c r="P60" i="20"/>
  <c r="N60" i="20"/>
  <c r="L60" i="20"/>
  <c r="H60" i="20"/>
  <c r="C60" i="20"/>
  <c r="AA59" i="20"/>
  <c r="Y59" i="20"/>
  <c r="W59" i="20"/>
  <c r="U59" i="20"/>
  <c r="R59" i="20"/>
  <c r="P59" i="20"/>
  <c r="N59" i="20"/>
  <c r="L59" i="20"/>
  <c r="H59" i="20"/>
  <c r="C59" i="20"/>
  <c r="AA58" i="20"/>
  <c r="Y58" i="20"/>
  <c r="W58" i="20"/>
  <c r="U58" i="20"/>
  <c r="R58" i="20"/>
  <c r="P58" i="20"/>
  <c r="N58" i="20"/>
  <c r="L58" i="20"/>
  <c r="H58" i="20"/>
  <c r="C58" i="20"/>
  <c r="AA57" i="20"/>
  <c r="Y57" i="20"/>
  <c r="W57" i="20"/>
  <c r="U57" i="20"/>
  <c r="R57" i="20"/>
  <c r="P57" i="20"/>
  <c r="N57" i="20"/>
  <c r="L57" i="20"/>
  <c r="H57" i="20"/>
  <c r="C57" i="20"/>
  <c r="AA56" i="20"/>
  <c r="Y56" i="20"/>
  <c r="W56" i="20"/>
  <c r="U56" i="20"/>
  <c r="R56" i="20"/>
  <c r="P56" i="20"/>
  <c r="N56" i="20"/>
  <c r="L56" i="20"/>
  <c r="H56" i="20"/>
  <c r="C56" i="20"/>
  <c r="AA55" i="20"/>
  <c r="Y55" i="20"/>
  <c r="W55" i="20"/>
  <c r="U55" i="20"/>
  <c r="R55" i="20"/>
  <c r="P55" i="20"/>
  <c r="N55" i="20"/>
  <c r="L55" i="20"/>
  <c r="H55" i="20"/>
  <c r="C55" i="20"/>
  <c r="AA54" i="20"/>
  <c r="Y54" i="20"/>
  <c r="W54" i="20"/>
  <c r="U54" i="20"/>
  <c r="R54" i="20"/>
  <c r="P54" i="20"/>
  <c r="N54" i="20"/>
  <c r="L54" i="20"/>
  <c r="H54" i="20"/>
  <c r="C54" i="20"/>
  <c r="AA53" i="20"/>
  <c r="Y53" i="20"/>
  <c r="W53" i="20"/>
  <c r="U53" i="20"/>
  <c r="R53" i="20"/>
  <c r="P53" i="20"/>
  <c r="N53" i="20"/>
  <c r="L53" i="20"/>
  <c r="H53" i="20"/>
  <c r="C53" i="20"/>
  <c r="AA52" i="20"/>
  <c r="Y52" i="20"/>
  <c r="W52" i="20"/>
  <c r="U52" i="20"/>
  <c r="R52" i="20"/>
  <c r="P52" i="20"/>
  <c r="N52" i="20"/>
  <c r="L52" i="20"/>
  <c r="H52" i="20"/>
  <c r="C52" i="20"/>
  <c r="AA51" i="20"/>
  <c r="Y51" i="20"/>
  <c r="W51" i="20"/>
  <c r="U51" i="20"/>
  <c r="R51" i="20"/>
  <c r="P51" i="20"/>
  <c r="N51" i="20"/>
  <c r="L51" i="20"/>
  <c r="H51" i="20"/>
  <c r="C51" i="20"/>
  <c r="AA50" i="20"/>
  <c r="Y50" i="20"/>
  <c r="W50" i="20"/>
  <c r="U50" i="20"/>
  <c r="R50" i="20"/>
  <c r="P50" i="20"/>
  <c r="N50" i="20"/>
  <c r="L50" i="20"/>
  <c r="H50" i="20"/>
  <c r="C50" i="20"/>
  <c r="AA49" i="20"/>
  <c r="Y49" i="20"/>
  <c r="W49" i="20"/>
  <c r="U49" i="20"/>
  <c r="R49" i="20"/>
  <c r="P49" i="20"/>
  <c r="N49" i="20"/>
  <c r="L49" i="20"/>
  <c r="H49" i="20"/>
  <c r="C49" i="20"/>
  <c r="AA48" i="20"/>
  <c r="Y48" i="20"/>
  <c r="W48" i="20"/>
  <c r="U48" i="20"/>
  <c r="R48" i="20"/>
  <c r="P48" i="20"/>
  <c r="N48" i="20"/>
  <c r="L48" i="20"/>
  <c r="H48" i="20"/>
  <c r="C48" i="20"/>
  <c r="C43" i="20"/>
  <c r="AW42" i="20"/>
  <c r="AV42" i="20"/>
  <c r="AU42" i="20"/>
  <c r="AT42" i="20"/>
  <c r="AS42" i="20"/>
  <c r="K38" i="20"/>
  <c r="BN32" i="20"/>
  <c r="BM32" i="20"/>
  <c r="BL32" i="20"/>
  <c r="BE32" i="20"/>
  <c r="BD32" i="20"/>
  <c r="AY32" i="20"/>
  <c r="AX32" i="20"/>
  <c r="AZ32" i="20" s="1"/>
  <c r="AP32" i="20"/>
  <c r="AP67" i="20" s="1"/>
  <c r="AL32" i="20"/>
  <c r="AL67" i="20" s="1"/>
  <c r="AH32" i="20"/>
  <c r="AH67" i="20" s="1"/>
  <c r="AE32" i="20"/>
  <c r="AE67" i="20" s="1"/>
  <c r="AC32" i="20"/>
  <c r="AC67" i="20" s="1"/>
  <c r="BN31" i="20"/>
  <c r="BM31" i="20"/>
  <c r="BL31" i="20"/>
  <c r="BE31" i="20"/>
  <c r="BD31" i="20"/>
  <c r="AY31" i="20"/>
  <c r="AX31" i="20"/>
  <c r="AZ31" i="20" s="1"/>
  <c r="AP31" i="20"/>
  <c r="AP66" i="20" s="1"/>
  <c r="AL31" i="20"/>
  <c r="AL66" i="20" s="1"/>
  <c r="AH31" i="20"/>
  <c r="AH66" i="20" s="1"/>
  <c r="AE31" i="20"/>
  <c r="AE66" i="20" s="1"/>
  <c r="AC31" i="20"/>
  <c r="AC66" i="20" s="1"/>
  <c r="BN30" i="20"/>
  <c r="BM30" i="20"/>
  <c r="BL30" i="20"/>
  <c r="BE30" i="20"/>
  <c r="BD30" i="20"/>
  <c r="AY30" i="20"/>
  <c r="AX30" i="20"/>
  <c r="AT30" i="20"/>
  <c r="AT65" i="20" s="1"/>
  <c r="AP30" i="20"/>
  <c r="AP65" i="20" s="1"/>
  <c r="AL30" i="20"/>
  <c r="AL65" i="20" s="1"/>
  <c r="AH30" i="20"/>
  <c r="AH65" i="20" s="1"/>
  <c r="AE30" i="20"/>
  <c r="AE65" i="20" s="1"/>
  <c r="AC30" i="20"/>
  <c r="AC65" i="20" s="1"/>
  <c r="BN29" i="20"/>
  <c r="BM29" i="20"/>
  <c r="BL29" i="20"/>
  <c r="BE29" i="20"/>
  <c r="BD29" i="20"/>
  <c r="AY29" i="20"/>
  <c r="AX29" i="20"/>
  <c r="AZ29" i="20" s="1"/>
  <c r="AP29" i="20"/>
  <c r="AP64" i="20" s="1"/>
  <c r="AL29" i="20"/>
  <c r="AL64" i="20" s="1"/>
  <c r="AH29" i="20"/>
  <c r="AH64" i="20" s="1"/>
  <c r="AE29" i="20"/>
  <c r="AE64" i="20" s="1"/>
  <c r="AC29" i="20"/>
  <c r="AC64" i="20" s="1"/>
  <c r="BN28" i="20"/>
  <c r="BM28" i="20"/>
  <c r="BL28" i="20"/>
  <c r="BE28" i="20"/>
  <c r="BD28" i="20"/>
  <c r="AY28" i="20"/>
  <c r="AZ28" i="20" s="1"/>
  <c r="AX28" i="20"/>
  <c r="AP28" i="20"/>
  <c r="AP63" i="20" s="1"/>
  <c r="AL28" i="20"/>
  <c r="AL63" i="20" s="1"/>
  <c r="AH28" i="20"/>
  <c r="AH63" i="20" s="1"/>
  <c r="AE28" i="20"/>
  <c r="AE63" i="20" s="1"/>
  <c r="AC28" i="20"/>
  <c r="AC63" i="20" s="1"/>
  <c r="BN27" i="20"/>
  <c r="BM27" i="20"/>
  <c r="BL27" i="20"/>
  <c r="BE27" i="20"/>
  <c r="BD27" i="20"/>
  <c r="AY27" i="20"/>
  <c r="AX27" i="20"/>
  <c r="AZ27" i="20" s="1"/>
  <c r="AP27" i="20"/>
  <c r="AP62" i="20" s="1"/>
  <c r="AL27" i="20"/>
  <c r="AL62" i="20" s="1"/>
  <c r="AH27" i="20"/>
  <c r="AH62" i="20" s="1"/>
  <c r="AE27" i="20"/>
  <c r="AE62" i="20" s="1"/>
  <c r="AC27" i="20"/>
  <c r="AC62" i="20" s="1"/>
  <c r="BN26" i="20"/>
  <c r="BM26" i="20"/>
  <c r="BL26" i="20"/>
  <c r="BE26" i="20"/>
  <c r="BD26" i="20"/>
  <c r="AY26" i="20"/>
  <c r="AX26" i="20"/>
  <c r="AZ26" i="20" s="1"/>
  <c r="AP26" i="20"/>
  <c r="AP61" i="20" s="1"/>
  <c r="AL26" i="20"/>
  <c r="AL61" i="20" s="1"/>
  <c r="AH26" i="20"/>
  <c r="AH61" i="20" s="1"/>
  <c r="AE26" i="20"/>
  <c r="AE61" i="20" s="1"/>
  <c r="AC26" i="20"/>
  <c r="AC61" i="20" s="1"/>
  <c r="BN25" i="20"/>
  <c r="BM25" i="20"/>
  <c r="BL25" i="20"/>
  <c r="BE25" i="20"/>
  <c r="BD25" i="20"/>
  <c r="AY25" i="20"/>
  <c r="AX25" i="20"/>
  <c r="AZ25" i="20" s="1"/>
  <c r="AP25" i="20"/>
  <c r="AP60" i="20" s="1"/>
  <c r="AL25" i="20"/>
  <c r="AL60" i="20" s="1"/>
  <c r="AH25" i="20"/>
  <c r="AH60" i="20" s="1"/>
  <c r="AE25" i="20"/>
  <c r="AE60" i="20" s="1"/>
  <c r="AC25" i="20"/>
  <c r="AC60" i="20" s="1"/>
  <c r="BN24" i="20"/>
  <c r="BM24" i="20"/>
  <c r="BL24" i="20"/>
  <c r="BE24" i="20"/>
  <c r="BD24" i="20"/>
  <c r="AY24" i="20"/>
  <c r="AX24" i="20"/>
  <c r="AZ24" i="20" s="1"/>
  <c r="AP24" i="20"/>
  <c r="AP59" i="20" s="1"/>
  <c r="AL24" i="20"/>
  <c r="AL59" i="20" s="1"/>
  <c r="AH24" i="20"/>
  <c r="AH59" i="20" s="1"/>
  <c r="AE24" i="20"/>
  <c r="AE59" i="20" s="1"/>
  <c r="AC24" i="20"/>
  <c r="AC59" i="20" s="1"/>
  <c r="BN23" i="20"/>
  <c r="BM23" i="20"/>
  <c r="BL23" i="20"/>
  <c r="BE23" i="20"/>
  <c r="BD23" i="20"/>
  <c r="AY23" i="20"/>
  <c r="AX23" i="20"/>
  <c r="AP23" i="20"/>
  <c r="AP58" i="20" s="1"/>
  <c r="AL23" i="20"/>
  <c r="AL58" i="20" s="1"/>
  <c r="AH23" i="20"/>
  <c r="AH58" i="20" s="1"/>
  <c r="AE23" i="20"/>
  <c r="AE58" i="20" s="1"/>
  <c r="AC23" i="20"/>
  <c r="AC58" i="20" s="1"/>
  <c r="BN22" i="20"/>
  <c r="BM22" i="20"/>
  <c r="BL22" i="20"/>
  <c r="BE22" i="20"/>
  <c r="BD22" i="20"/>
  <c r="AY22" i="20"/>
  <c r="AX22" i="20"/>
  <c r="AZ22" i="20" s="1"/>
  <c r="AT22" i="20"/>
  <c r="AT57" i="20" s="1"/>
  <c r="AP22" i="20"/>
  <c r="AP57" i="20" s="1"/>
  <c r="AL22" i="20"/>
  <c r="AL57" i="20" s="1"/>
  <c r="AH22" i="20"/>
  <c r="AH57" i="20" s="1"/>
  <c r="AE22" i="20"/>
  <c r="AE57" i="20" s="1"/>
  <c r="AC22" i="20"/>
  <c r="AC57" i="20" s="1"/>
  <c r="BN21" i="20"/>
  <c r="BM21" i="20"/>
  <c r="BL21" i="20"/>
  <c r="BE21" i="20"/>
  <c r="BF21" i="20" s="1"/>
  <c r="BD21" i="20"/>
  <c r="AY21" i="20"/>
  <c r="AX21" i="20"/>
  <c r="AP21" i="20"/>
  <c r="AP56" i="20" s="1"/>
  <c r="AL21" i="20"/>
  <c r="AL56" i="20" s="1"/>
  <c r="AH21" i="20"/>
  <c r="AH56" i="20" s="1"/>
  <c r="AE21" i="20"/>
  <c r="AE56" i="20" s="1"/>
  <c r="AC21" i="20"/>
  <c r="AC56" i="20" s="1"/>
  <c r="BN20" i="20"/>
  <c r="BM20" i="20"/>
  <c r="BL20" i="20"/>
  <c r="BE20" i="20"/>
  <c r="BD20" i="20"/>
  <c r="AY20" i="20"/>
  <c r="AZ20" i="20" s="1"/>
  <c r="AX20" i="20"/>
  <c r="AP20" i="20"/>
  <c r="AP55" i="20" s="1"/>
  <c r="AL20" i="20"/>
  <c r="AL55" i="20" s="1"/>
  <c r="AH20" i="20"/>
  <c r="AH55" i="20" s="1"/>
  <c r="AE20" i="20"/>
  <c r="AE55" i="20" s="1"/>
  <c r="AC20" i="20"/>
  <c r="AC55" i="20" s="1"/>
  <c r="BN19" i="20"/>
  <c r="BM19" i="20"/>
  <c r="BL19" i="20"/>
  <c r="BE19" i="20"/>
  <c r="BF19" i="20" s="1"/>
  <c r="BD19" i="20"/>
  <c r="AY19" i="20"/>
  <c r="AX19" i="20"/>
  <c r="AP19" i="20"/>
  <c r="AP54" i="20" s="1"/>
  <c r="AL19" i="20"/>
  <c r="AL54" i="20" s="1"/>
  <c r="AH19" i="20"/>
  <c r="AH54" i="20" s="1"/>
  <c r="AE19" i="20"/>
  <c r="AE54" i="20" s="1"/>
  <c r="AC19" i="20"/>
  <c r="AC54" i="20" s="1"/>
  <c r="BN18" i="20"/>
  <c r="BM18" i="20"/>
  <c r="BL18" i="20"/>
  <c r="BE18" i="20"/>
  <c r="BD18" i="20"/>
  <c r="AY18" i="20"/>
  <c r="AX18" i="20"/>
  <c r="AZ18" i="20" s="1"/>
  <c r="AP18" i="20"/>
  <c r="AP53" i="20" s="1"/>
  <c r="AL18" i="20"/>
  <c r="AL53" i="20" s="1"/>
  <c r="AH18" i="20"/>
  <c r="AH53" i="20" s="1"/>
  <c r="AE18" i="20"/>
  <c r="AE53" i="20" s="1"/>
  <c r="AC18" i="20"/>
  <c r="AC53" i="20" s="1"/>
  <c r="BN17" i="20"/>
  <c r="BM17" i="20"/>
  <c r="BL17" i="20"/>
  <c r="BE17" i="20"/>
  <c r="BF17" i="20" s="1"/>
  <c r="BD17" i="20"/>
  <c r="AY17" i="20"/>
  <c r="AX17" i="20"/>
  <c r="AZ17" i="20" s="1"/>
  <c r="AP17" i="20"/>
  <c r="AP52" i="20" s="1"/>
  <c r="AL17" i="20"/>
  <c r="AL52" i="20" s="1"/>
  <c r="AH17" i="20"/>
  <c r="AH52" i="20" s="1"/>
  <c r="AE17" i="20"/>
  <c r="AE52" i="20" s="1"/>
  <c r="AC17" i="20"/>
  <c r="AC52" i="20" s="1"/>
  <c r="BN16" i="20"/>
  <c r="BM16" i="20"/>
  <c r="BL16" i="20"/>
  <c r="BE16" i="20"/>
  <c r="BD16" i="20"/>
  <c r="AY16" i="20"/>
  <c r="AX16" i="20"/>
  <c r="AZ16" i="20" s="1"/>
  <c r="AP16" i="20"/>
  <c r="AP51" i="20" s="1"/>
  <c r="AL16" i="20"/>
  <c r="AL51" i="20" s="1"/>
  <c r="AH16" i="20"/>
  <c r="AH51" i="20" s="1"/>
  <c r="AE16" i="20"/>
  <c r="AE51" i="20" s="1"/>
  <c r="AC16" i="20"/>
  <c r="AC51" i="20" s="1"/>
  <c r="BN15" i="20"/>
  <c r="BM15" i="20"/>
  <c r="BL15" i="20"/>
  <c r="BE15" i="20"/>
  <c r="BD15" i="20"/>
  <c r="AY15" i="20"/>
  <c r="AX15" i="20"/>
  <c r="AP15" i="20"/>
  <c r="AP50" i="20" s="1"/>
  <c r="AL15" i="20"/>
  <c r="AL50" i="20" s="1"/>
  <c r="AH15" i="20"/>
  <c r="AH50" i="20" s="1"/>
  <c r="AE15" i="20"/>
  <c r="AE50" i="20" s="1"/>
  <c r="AC15" i="20"/>
  <c r="AC50" i="20" s="1"/>
  <c r="BN14" i="20"/>
  <c r="BM14" i="20"/>
  <c r="BL14" i="20"/>
  <c r="BE14" i="20"/>
  <c r="BD14" i="20"/>
  <c r="AY14" i="20"/>
  <c r="AX14" i="20"/>
  <c r="AZ14" i="20" s="1"/>
  <c r="AT14" i="20"/>
  <c r="AT49" i="20" s="1"/>
  <c r="AP14" i="20"/>
  <c r="AP49" i="20" s="1"/>
  <c r="AL14" i="20"/>
  <c r="AL49" i="20" s="1"/>
  <c r="AH14" i="20"/>
  <c r="AH49" i="20" s="1"/>
  <c r="AE14" i="20"/>
  <c r="AE49" i="20" s="1"/>
  <c r="AC14" i="20"/>
  <c r="AC49" i="20" s="1"/>
  <c r="BN13" i="20"/>
  <c r="BM13" i="20"/>
  <c r="BL13" i="20"/>
  <c r="BE13" i="20"/>
  <c r="BF13" i="20" s="1"/>
  <c r="BD13" i="20"/>
  <c r="AY13" i="20"/>
  <c r="AX13" i="20"/>
  <c r="AP13" i="20"/>
  <c r="AP48" i="20" s="1"/>
  <c r="AL13" i="20"/>
  <c r="AL48" i="20" s="1"/>
  <c r="AH13" i="20"/>
  <c r="AH48" i="20" s="1"/>
  <c r="AE13" i="20"/>
  <c r="AE48" i="20" s="1"/>
  <c r="AC13" i="20"/>
  <c r="AC48" i="20" s="1"/>
  <c r="AA67" i="19"/>
  <c r="Y67" i="19"/>
  <c r="W67" i="19"/>
  <c r="U67" i="19"/>
  <c r="R67" i="19"/>
  <c r="P67" i="19"/>
  <c r="N67" i="19"/>
  <c r="L67" i="19"/>
  <c r="H67" i="19"/>
  <c r="C67" i="19"/>
  <c r="AA66" i="19"/>
  <c r="Y66" i="19"/>
  <c r="W66" i="19"/>
  <c r="U66" i="19"/>
  <c r="R66" i="19"/>
  <c r="P66" i="19"/>
  <c r="N66" i="19"/>
  <c r="L66" i="19"/>
  <c r="H66" i="19"/>
  <c r="C66" i="19"/>
  <c r="AA65" i="19"/>
  <c r="Y65" i="19"/>
  <c r="W65" i="19"/>
  <c r="U65" i="19"/>
  <c r="R65" i="19"/>
  <c r="P65" i="19"/>
  <c r="N65" i="19"/>
  <c r="L65" i="19"/>
  <c r="H65" i="19"/>
  <c r="C65" i="19"/>
  <c r="AA64" i="19"/>
  <c r="Y64" i="19"/>
  <c r="W64" i="19"/>
  <c r="U64" i="19"/>
  <c r="R64" i="19"/>
  <c r="P64" i="19"/>
  <c r="N64" i="19"/>
  <c r="L64" i="19"/>
  <c r="H64" i="19"/>
  <c r="C64" i="19"/>
  <c r="AA63" i="19"/>
  <c r="Y63" i="19"/>
  <c r="W63" i="19"/>
  <c r="U63" i="19"/>
  <c r="R63" i="19"/>
  <c r="P63" i="19"/>
  <c r="N63" i="19"/>
  <c r="L63" i="19"/>
  <c r="H63" i="19"/>
  <c r="C63" i="19"/>
  <c r="AA62" i="19"/>
  <c r="Y62" i="19"/>
  <c r="W62" i="19"/>
  <c r="U62" i="19"/>
  <c r="R62" i="19"/>
  <c r="P62" i="19"/>
  <c r="N62" i="19"/>
  <c r="L62" i="19"/>
  <c r="H62" i="19"/>
  <c r="C62" i="19"/>
  <c r="AA61" i="19"/>
  <c r="Y61" i="19"/>
  <c r="W61" i="19"/>
  <c r="U61" i="19"/>
  <c r="R61" i="19"/>
  <c r="P61" i="19"/>
  <c r="N61" i="19"/>
  <c r="L61" i="19"/>
  <c r="H61" i="19"/>
  <c r="C61" i="19"/>
  <c r="AA60" i="19"/>
  <c r="Y60" i="19"/>
  <c r="W60" i="19"/>
  <c r="U60" i="19"/>
  <c r="R60" i="19"/>
  <c r="P60" i="19"/>
  <c r="N60" i="19"/>
  <c r="L60" i="19"/>
  <c r="H60" i="19"/>
  <c r="C60" i="19"/>
  <c r="AA59" i="19"/>
  <c r="Y59" i="19"/>
  <c r="W59" i="19"/>
  <c r="U59" i="19"/>
  <c r="R59" i="19"/>
  <c r="P59" i="19"/>
  <c r="N59" i="19"/>
  <c r="L59" i="19"/>
  <c r="H59" i="19"/>
  <c r="C59" i="19"/>
  <c r="AA58" i="19"/>
  <c r="Y58" i="19"/>
  <c r="W58" i="19"/>
  <c r="U58" i="19"/>
  <c r="R58" i="19"/>
  <c r="P58" i="19"/>
  <c r="N58" i="19"/>
  <c r="L58" i="19"/>
  <c r="H58" i="19"/>
  <c r="C58" i="19"/>
  <c r="AA57" i="19"/>
  <c r="Y57" i="19"/>
  <c r="W57" i="19"/>
  <c r="U57" i="19"/>
  <c r="R57" i="19"/>
  <c r="P57" i="19"/>
  <c r="N57" i="19"/>
  <c r="L57" i="19"/>
  <c r="H57" i="19"/>
  <c r="C57" i="19"/>
  <c r="AA56" i="19"/>
  <c r="Y56" i="19"/>
  <c r="W56" i="19"/>
  <c r="U56" i="19"/>
  <c r="R56" i="19"/>
  <c r="P56" i="19"/>
  <c r="N56" i="19"/>
  <c r="L56" i="19"/>
  <c r="H56" i="19"/>
  <c r="C56" i="19"/>
  <c r="AA55" i="19"/>
  <c r="Y55" i="19"/>
  <c r="W55" i="19"/>
  <c r="U55" i="19"/>
  <c r="R55" i="19"/>
  <c r="P55" i="19"/>
  <c r="N55" i="19"/>
  <c r="L55" i="19"/>
  <c r="H55" i="19"/>
  <c r="C55" i="19"/>
  <c r="AA54" i="19"/>
  <c r="Y54" i="19"/>
  <c r="W54" i="19"/>
  <c r="U54" i="19"/>
  <c r="R54" i="19"/>
  <c r="P54" i="19"/>
  <c r="N54" i="19"/>
  <c r="L54" i="19"/>
  <c r="H54" i="19"/>
  <c r="C54" i="19"/>
  <c r="AA53" i="19"/>
  <c r="Y53" i="19"/>
  <c r="W53" i="19"/>
  <c r="U53" i="19"/>
  <c r="R53" i="19"/>
  <c r="P53" i="19"/>
  <c r="N53" i="19"/>
  <c r="L53" i="19"/>
  <c r="H53" i="19"/>
  <c r="C53" i="19"/>
  <c r="AA52" i="19"/>
  <c r="Y52" i="19"/>
  <c r="W52" i="19"/>
  <c r="U52" i="19"/>
  <c r="R52" i="19"/>
  <c r="P52" i="19"/>
  <c r="N52" i="19"/>
  <c r="L52" i="19"/>
  <c r="H52" i="19"/>
  <c r="C52" i="19"/>
  <c r="AA51" i="19"/>
  <c r="Y51" i="19"/>
  <c r="W51" i="19"/>
  <c r="U51" i="19"/>
  <c r="R51" i="19"/>
  <c r="P51" i="19"/>
  <c r="N51" i="19"/>
  <c r="L51" i="19"/>
  <c r="H51" i="19"/>
  <c r="C51" i="19"/>
  <c r="AA50" i="19"/>
  <c r="Y50" i="19"/>
  <c r="W50" i="19"/>
  <c r="U50" i="19"/>
  <c r="R50" i="19"/>
  <c r="P50" i="19"/>
  <c r="N50" i="19"/>
  <c r="L50" i="19"/>
  <c r="H50" i="19"/>
  <c r="C50" i="19"/>
  <c r="AA49" i="19"/>
  <c r="Y49" i="19"/>
  <c r="W49" i="19"/>
  <c r="U49" i="19"/>
  <c r="R49" i="19"/>
  <c r="P49" i="19"/>
  <c r="N49" i="19"/>
  <c r="L49" i="19"/>
  <c r="H49" i="19"/>
  <c r="C49" i="19"/>
  <c r="AA48" i="19"/>
  <c r="Y48" i="19"/>
  <c r="W48" i="19"/>
  <c r="U48" i="19"/>
  <c r="R48" i="19"/>
  <c r="P48" i="19"/>
  <c r="N48" i="19"/>
  <c r="L48" i="19"/>
  <c r="H48" i="19"/>
  <c r="C48" i="19"/>
  <c r="C43" i="19"/>
  <c r="AW42" i="19"/>
  <c r="AV42" i="19"/>
  <c r="AU42" i="19"/>
  <c r="AT42" i="19"/>
  <c r="AS42" i="19"/>
  <c r="K38" i="19"/>
  <c r="BN32" i="19"/>
  <c r="BM32" i="19"/>
  <c r="BL32" i="19"/>
  <c r="BE32" i="19"/>
  <c r="BD32" i="19"/>
  <c r="BF32" i="19" s="1"/>
  <c r="AY32" i="19"/>
  <c r="AX32" i="19"/>
  <c r="AZ32" i="19" s="1"/>
  <c r="AP32" i="19"/>
  <c r="AP67" i="19" s="1"/>
  <c r="AL32" i="19"/>
  <c r="AL67" i="19" s="1"/>
  <c r="AH32" i="19"/>
  <c r="AH67" i="19" s="1"/>
  <c r="AE32" i="19"/>
  <c r="AE67" i="19" s="1"/>
  <c r="AC32" i="19"/>
  <c r="AC67" i="19" s="1"/>
  <c r="BN31" i="19"/>
  <c r="BM31" i="19"/>
  <c r="BL31" i="19"/>
  <c r="BE31" i="19"/>
  <c r="BD31" i="19"/>
  <c r="AY31" i="19"/>
  <c r="AX31" i="19"/>
  <c r="AP31" i="19"/>
  <c r="AP66" i="19" s="1"/>
  <c r="AL31" i="19"/>
  <c r="AL66" i="19" s="1"/>
  <c r="AH31" i="19"/>
  <c r="AH66" i="19" s="1"/>
  <c r="AE31" i="19"/>
  <c r="AE66" i="19" s="1"/>
  <c r="AC31" i="19"/>
  <c r="AC66" i="19" s="1"/>
  <c r="BN30" i="19"/>
  <c r="BM30" i="19"/>
  <c r="BL30" i="19"/>
  <c r="BE30" i="19"/>
  <c r="BD30" i="19"/>
  <c r="AY30" i="19"/>
  <c r="AX30" i="19"/>
  <c r="AZ30" i="19" s="1"/>
  <c r="AP30" i="19"/>
  <c r="AP65" i="19" s="1"/>
  <c r="AL30" i="19"/>
  <c r="AL65" i="19" s="1"/>
  <c r="AH30" i="19"/>
  <c r="AH65" i="19" s="1"/>
  <c r="AE30" i="19"/>
  <c r="AE65" i="19" s="1"/>
  <c r="AC30" i="19"/>
  <c r="AC65" i="19" s="1"/>
  <c r="BN29" i="19"/>
  <c r="BM29" i="19"/>
  <c r="BL29" i="19"/>
  <c r="BE29" i="19"/>
  <c r="BD29" i="19"/>
  <c r="AY29" i="19"/>
  <c r="AX29" i="19"/>
  <c r="AZ29" i="19" s="1"/>
  <c r="AP29" i="19"/>
  <c r="AP64" i="19" s="1"/>
  <c r="AL29" i="19"/>
  <c r="AL64" i="19" s="1"/>
  <c r="AH29" i="19"/>
  <c r="AH64" i="19" s="1"/>
  <c r="AE29" i="19"/>
  <c r="AE64" i="19" s="1"/>
  <c r="AC29" i="19"/>
  <c r="AC64" i="19" s="1"/>
  <c r="BN28" i="19"/>
  <c r="BM28" i="19"/>
  <c r="BL28" i="19"/>
  <c r="BE28" i="19"/>
  <c r="BD28" i="19"/>
  <c r="AY28" i="19"/>
  <c r="AX28" i="19"/>
  <c r="AZ28" i="19" s="1"/>
  <c r="AP28" i="19"/>
  <c r="AP63" i="19" s="1"/>
  <c r="AL28" i="19"/>
  <c r="AL63" i="19" s="1"/>
  <c r="AH28" i="19"/>
  <c r="AH63" i="19" s="1"/>
  <c r="AE28" i="19"/>
  <c r="AE63" i="19" s="1"/>
  <c r="AC28" i="19"/>
  <c r="AC63" i="19" s="1"/>
  <c r="BN27" i="19"/>
  <c r="BM27" i="19"/>
  <c r="BL27" i="19"/>
  <c r="BE27" i="19"/>
  <c r="BD27" i="19"/>
  <c r="AY27" i="19"/>
  <c r="AX27" i="19"/>
  <c r="AP27" i="19"/>
  <c r="AP62" i="19" s="1"/>
  <c r="AL27" i="19"/>
  <c r="AL62" i="19" s="1"/>
  <c r="AH27" i="19"/>
  <c r="AH62" i="19" s="1"/>
  <c r="AE27" i="19"/>
  <c r="AE62" i="19" s="1"/>
  <c r="AC27" i="19"/>
  <c r="AC62" i="19" s="1"/>
  <c r="BN26" i="19"/>
  <c r="BM26" i="19"/>
  <c r="BL26" i="19"/>
  <c r="BE26" i="19"/>
  <c r="BD26" i="19"/>
  <c r="AY26" i="19"/>
  <c r="AX26" i="19"/>
  <c r="AZ26" i="19" s="1"/>
  <c r="AP26" i="19"/>
  <c r="AP61" i="19" s="1"/>
  <c r="AL26" i="19"/>
  <c r="AL61" i="19" s="1"/>
  <c r="AH26" i="19"/>
  <c r="AH61" i="19" s="1"/>
  <c r="AE26" i="19"/>
  <c r="AE61" i="19" s="1"/>
  <c r="AC26" i="19"/>
  <c r="AC61" i="19" s="1"/>
  <c r="BN25" i="19"/>
  <c r="BM25" i="19"/>
  <c r="BL25" i="19"/>
  <c r="BE25" i="19"/>
  <c r="BD25" i="19"/>
  <c r="AY25" i="19"/>
  <c r="AX25" i="19"/>
  <c r="AT25" i="19"/>
  <c r="AT60" i="19" s="1"/>
  <c r="AP25" i="19"/>
  <c r="AP60" i="19" s="1"/>
  <c r="AL25" i="19"/>
  <c r="AL60" i="19" s="1"/>
  <c r="AH25" i="19"/>
  <c r="AH60" i="19" s="1"/>
  <c r="AE25" i="19"/>
  <c r="AE60" i="19" s="1"/>
  <c r="AC25" i="19"/>
  <c r="AC60" i="19" s="1"/>
  <c r="BN24" i="19"/>
  <c r="BM24" i="19"/>
  <c r="BL24" i="19"/>
  <c r="BE24" i="19"/>
  <c r="BD24" i="19"/>
  <c r="AY24" i="19"/>
  <c r="AX24" i="19"/>
  <c r="AP24" i="19"/>
  <c r="AP59" i="19" s="1"/>
  <c r="AL24" i="19"/>
  <c r="AL59" i="19" s="1"/>
  <c r="AH24" i="19"/>
  <c r="AH59" i="19" s="1"/>
  <c r="AE24" i="19"/>
  <c r="AE59" i="19" s="1"/>
  <c r="AC24" i="19"/>
  <c r="AC59" i="19" s="1"/>
  <c r="BN23" i="19"/>
  <c r="BM23" i="19"/>
  <c r="BL23" i="19"/>
  <c r="BE23" i="19"/>
  <c r="BD23" i="19"/>
  <c r="BF23" i="19" s="1"/>
  <c r="AY23" i="19"/>
  <c r="AX23" i="19"/>
  <c r="AP23" i="19"/>
  <c r="AP58" i="19" s="1"/>
  <c r="AL23" i="19"/>
  <c r="AL58" i="19" s="1"/>
  <c r="AH23" i="19"/>
  <c r="AH58" i="19" s="1"/>
  <c r="AE23" i="19"/>
  <c r="AE58" i="19" s="1"/>
  <c r="AC23" i="19"/>
  <c r="AC58" i="19" s="1"/>
  <c r="BN22" i="19"/>
  <c r="BM22" i="19"/>
  <c r="BL22" i="19"/>
  <c r="BE22" i="19"/>
  <c r="BD22" i="19"/>
  <c r="AY22" i="19"/>
  <c r="AX22" i="19"/>
  <c r="AP22" i="19"/>
  <c r="AP57" i="19" s="1"/>
  <c r="AL22" i="19"/>
  <c r="AL57" i="19" s="1"/>
  <c r="AH22" i="19"/>
  <c r="AH57" i="19" s="1"/>
  <c r="AE22" i="19"/>
  <c r="AE57" i="19" s="1"/>
  <c r="AC22" i="19"/>
  <c r="AC57" i="19" s="1"/>
  <c r="BN21" i="19"/>
  <c r="BM21" i="19"/>
  <c r="BL21" i="19"/>
  <c r="BE21" i="19"/>
  <c r="BD21" i="19"/>
  <c r="AY21" i="19"/>
  <c r="AX21" i="19"/>
  <c r="AZ21" i="19" s="1"/>
  <c r="AT21" i="19"/>
  <c r="AT56" i="19" s="1"/>
  <c r="AP21" i="19"/>
  <c r="AP56" i="19" s="1"/>
  <c r="AL21" i="19"/>
  <c r="AL56" i="19" s="1"/>
  <c r="AH21" i="19"/>
  <c r="AH56" i="19" s="1"/>
  <c r="AE21" i="19"/>
  <c r="AE56" i="19" s="1"/>
  <c r="AC21" i="19"/>
  <c r="AC56" i="19" s="1"/>
  <c r="BN20" i="19"/>
  <c r="BM20" i="19"/>
  <c r="BL20" i="19"/>
  <c r="BE20" i="19"/>
  <c r="BD20" i="19"/>
  <c r="AY20" i="19"/>
  <c r="AX20" i="19"/>
  <c r="AP20" i="19"/>
  <c r="AP55" i="19" s="1"/>
  <c r="AL20" i="19"/>
  <c r="AL55" i="19" s="1"/>
  <c r="AH20" i="19"/>
  <c r="AH55" i="19" s="1"/>
  <c r="AE20" i="19"/>
  <c r="AE55" i="19" s="1"/>
  <c r="AC20" i="19"/>
  <c r="AC55" i="19" s="1"/>
  <c r="BN19" i="19"/>
  <c r="BM19" i="19"/>
  <c r="BL19" i="19"/>
  <c r="BE19" i="19"/>
  <c r="BD19" i="19"/>
  <c r="AY19" i="19"/>
  <c r="AX19" i="19"/>
  <c r="AP19" i="19"/>
  <c r="AP54" i="19" s="1"/>
  <c r="AL19" i="19"/>
  <c r="AL54" i="19" s="1"/>
  <c r="AH19" i="19"/>
  <c r="AH54" i="19" s="1"/>
  <c r="AE19" i="19"/>
  <c r="AE54" i="19" s="1"/>
  <c r="AC19" i="19"/>
  <c r="AC54" i="19" s="1"/>
  <c r="BN18" i="19"/>
  <c r="BM18" i="19"/>
  <c r="BL18" i="19"/>
  <c r="BE18" i="19"/>
  <c r="BD18" i="19"/>
  <c r="AY18" i="19"/>
  <c r="AX18" i="19"/>
  <c r="AP18" i="19"/>
  <c r="AP53" i="19" s="1"/>
  <c r="AL18" i="19"/>
  <c r="AL53" i="19" s="1"/>
  <c r="AH18" i="19"/>
  <c r="AH53" i="19" s="1"/>
  <c r="AE18" i="19"/>
  <c r="AE53" i="19" s="1"/>
  <c r="AC18" i="19"/>
  <c r="AC53" i="19" s="1"/>
  <c r="BN17" i="19"/>
  <c r="BM17" i="19"/>
  <c r="BL17" i="19"/>
  <c r="BE17" i="19"/>
  <c r="BD17" i="19"/>
  <c r="AY17" i="19"/>
  <c r="AX17" i="19"/>
  <c r="AZ17" i="19" s="1"/>
  <c r="AP17" i="19"/>
  <c r="AP52" i="19" s="1"/>
  <c r="AL17" i="19"/>
  <c r="AL52" i="19" s="1"/>
  <c r="AH17" i="19"/>
  <c r="AH52" i="19" s="1"/>
  <c r="AE17" i="19"/>
  <c r="AE52" i="19" s="1"/>
  <c r="AC17" i="19"/>
  <c r="AC52" i="19" s="1"/>
  <c r="BN16" i="19"/>
  <c r="BM16" i="19"/>
  <c r="BL16" i="19"/>
  <c r="BE16" i="19"/>
  <c r="BD16" i="19"/>
  <c r="AY16" i="19"/>
  <c r="AX16" i="19"/>
  <c r="AZ16" i="19" s="1"/>
  <c r="AP16" i="19"/>
  <c r="AP51" i="19" s="1"/>
  <c r="AL16" i="19"/>
  <c r="AL51" i="19" s="1"/>
  <c r="AH16" i="19"/>
  <c r="AH51" i="19" s="1"/>
  <c r="AE16" i="19"/>
  <c r="AE51" i="19" s="1"/>
  <c r="AC16" i="19"/>
  <c r="AC51" i="19" s="1"/>
  <c r="BN15" i="19"/>
  <c r="BM15" i="19"/>
  <c r="BL15" i="19"/>
  <c r="BE15" i="19"/>
  <c r="BD15" i="19"/>
  <c r="BF15" i="19" s="1"/>
  <c r="AY15" i="19"/>
  <c r="AX15" i="19"/>
  <c r="AZ15" i="19" s="1"/>
  <c r="AP15" i="19"/>
  <c r="AP50" i="19" s="1"/>
  <c r="AL15" i="19"/>
  <c r="AL50" i="19" s="1"/>
  <c r="AH15" i="19"/>
  <c r="AH50" i="19" s="1"/>
  <c r="AE15" i="19"/>
  <c r="AE50" i="19" s="1"/>
  <c r="AC15" i="19"/>
  <c r="AC50" i="19" s="1"/>
  <c r="BN14" i="19"/>
  <c r="BM14" i="19"/>
  <c r="BL14" i="19"/>
  <c r="BE14" i="19"/>
  <c r="BD14" i="19"/>
  <c r="AY14" i="19"/>
  <c r="AX14" i="19"/>
  <c r="AZ14" i="19" s="1"/>
  <c r="AP14" i="19"/>
  <c r="AP49" i="19" s="1"/>
  <c r="AL14" i="19"/>
  <c r="AL49" i="19" s="1"/>
  <c r="AH14" i="19"/>
  <c r="AH49" i="19" s="1"/>
  <c r="AE14" i="19"/>
  <c r="AE49" i="19" s="1"/>
  <c r="AC14" i="19"/>
  <c r="AC49" i="19" s="1"/>
  <c r="BN13" i="19"/>
  <c r="BM13" i="19"/>
  <c r="BL13" i="19"/>
  <c r="BE13" i="19"/>
  <c r="BD13" i="19"/>
  <c r="AY13" i="19"/>
  <c r="AX13" i="19"/>
  <c r="AZ13" i="19" s="1"/>
  <c r="AP13" i="19"/>
  <c r="AP48" i="19" s="1"/>
  <c r="AL13" i="19"/>
  <c r="AL48" i="19" s="1"/>
  <c r="AH13" i="19"/>
  <c r="AH48" i="19" s="1"/>
  <c r="AE13" i="19"/>
  <c r="AE48" i="19" s="1"/>
  <c r="AC13" i="19"/>
  <c r="AC48" i="19" s="1"/>
  <c r="AA67" i="18"/>
  <c r="Y67" i="18"/>
  <c r="W67" i="18"/>
  <c r="U67" i="18"/>
  <c r="R67" i="18"/>
  <c r="P67" i="18"/>
  <c r="N67" i="18"/>
  <c r="L67" i="18"/>
  <c r="H67" i="18"/>
  <c r="C67" i="18"/>
  <c r="AA66" i="18"/>
  <c r="Y66" i="18"/>
  <c r="W66" i="18"/>
  <c r="U66" i="18"/>
  <c r="R66" i="18"/>
  <c r="P66" i="18"/>
  <c r="N66" i="18"/>
  <c r="L66" i="18"/>
  <c r="H66" i="18"/>
  <c r="C66" i="18"/>
  <c r="AA65" i="18"/>
  <c r="Y65" i="18"/>
  <c r="W65" i="18"/>
  <c r="U65" i="18"/>
  <c r="R65" i="18"/>
  <c r="P65" i="18"/>
  <c r="N65" i="18"/>
  <c r="L65" i="18"/>
  <c r="H65" i="18"/>
  <c r="C65" i="18"/>
  <c r="AA64" i="18"/>
  <c r="Y64" i="18"/>
  <c r="W64" i="18"/>
  <c r="U64" i="18"/>
  <c r="R64" i="18"/>
  <c r="P64" i="18"/>
  <c r="N64" i="18"/>
  <c r="L64" i="18"/>
  <c r="H64" i="18"/>
  <c r="C64" i="18"/>
  <c r="AA63" i="18"/>
  <c r="Y63" i="18"/>
  <c r="W63" i="18"/>
  <c r="U63" i="18"/>
  <c r="R63" i="18"/>
  <c r="P63" i="18"/>
  <c r="N63" i="18"/>
  <c r="L63" i="18"/>
  <c r="H63" i="18"/>
  <c r="C63" i="18"/>
  <c r="AA62" i="18"/>
  <c r="Y62" i="18"/>
  <c r="W62" i="18"/>
  <c r="U62" i="18"/>
  <c r="R62" i="18"/>
  <c r="P62" i="18"/>
  <c r="N62" i="18"/>
  <c r="L62" i="18"/>
  <c r="H62" i="18"/>
  <c r="C62" i="18"/>
  <c r="AA61" i="18"/>
  <c r="Y61" i="18"/>
  <c r="W61" i="18"/>
  <c r="U61" i="18"/>
  <c r="R61" i="18"/>
  <c r="P61" i="18"/>
  <c r="N61" i="18"/>
  <c r="L61" i="18"/>
  <c r="H61" i="18"/>
  <c r="C61" i="18"/>
  <c r="AA60" i="18"/>
  <c r="Y60" i="18"/>
  <c r="W60" i="18"/>
  <c r="U60" i="18"/>
  <c r="R60" i="18"/>
  <c r="P60" i="18"/>
  <c r="N60" i="18"/>
  <c r="L60" i="18"/>
  <c r="H60" i="18"/>
  <c r="C60" i="18"/>
  <c r="AA59" i="18"/>
  <c r="Y59" i="18"/>
  <c r="W59" i="18"/>
  <c r="U59" i="18"/>
  <c r="R59" i="18"/>
  <c r="P59" i="18"/>
  <c r="N59" i="18"/>
  <c r="L59" i="18"/>
  <c r="H59" i="18"/>
  <c r="C59" i="18"/>
  <c r="AA58" i="18"/>
  <c r="Y58" i="18"/>
  <c r="W58" i="18"/>
  <c r="U58" i="18"/>
  <c r="R58" i="18"/>
  <c r="P58" i="18"/>
  <c r="N58" i="18"/>
  <c r="L58" i="18"/>
  <c r="H58" i="18"/>
  <c r="C58" i="18"/>
  <c r="AA57" i="18"/>
  <c r="Y57" i="18"/>
  <c r="W57" i="18"/>
  <c r="U57" i="18"/>
  <c r="R57" i="18"/>
  <c r="P57" i="18"/>
  <c r="N57" i="18"/>
  <c r="L57" i="18"/>
  <c r="H57" i="18"/>
  <c r="C57" i="18"/>
  <c r="AA56" i="18"/>
  <c r="Y56" i="18"/>
  <c r="W56" i="18"/>
  <c r="U56" i="18"/>
  <c r="R56" i="18"/>
  <c r="P56" i="18"/>
  <c r="N56" i="18"/>
  <c r="L56" i="18"/>
  <c r="H56" i="18"/>
  <c r="C56" i="18"/>
  <c r="AA55" i="18"/>
  <c r="Y55" i="18"/>
  <c r="W55" i="18"/>
  <c r="U55" i="18"/>
  <c r="R55" i="18"/>
  <c r="P55" i="18"/>
  <c r="N55" i="18"/>
  <c r="L55" i="18"/>
  <c r="H55" i="18"/>
  <c r="C55" i="18"/>
  <c r="AA54" i="18"/>
  <c r="Y54" i="18"/>
  <c r="W54" i="18"/>
  <c r="U54" i="18"/>
  <c r="R54" i="18"/>
  <c r="P54" i="18"/>
  <c r="N54" i="18"/>
  <c r="L54" i="18"/>
  <c r="H54" i="18"/>
  <c r="C54" i="18"/>
  <c r="AA53" i="18"/>
  <c r="Y53" i="18"/>
  <c r="W53" i="18"/>
  <c r="U53" i="18"/>
  <c r="R53" i="18"/>
  <c r="P53" i="18"/>
  <c r="N53" i="18"/>
  <c r="L53" i="18"/>
  <c r="H53" i="18"/>
  <c r="C53" i="18"/>
  <c r="AA52" i="18"/>
  <c r="Y52" i="18"/>
  <c r="W52" i="18"/>
  <c r="U52" i="18"/>
  <c r="R52" i="18"/>
  <c r="P52" i="18"/>
  <c r="N52" i="18"/>
  <c r="L52" i="18"/>
  <c r="H52" i="18"/>
  <c r="C52" i="18"/>
  <c r="AA51" i="18"/>
  <c r="Y51" i="18"/>
  <c r="W51" i="18"/>
  <c r="U51" i="18"/>
  <c r="R51" i="18"/>
  <c r="P51" i="18"/>
  <c r="N51" i="18"/>
  <c r="L51" i="18"/>
  <c r="H51" i="18"/>
  <c r="C51" i="18"/>
  <c r="AA50" i="18"/>
  <c r="Y50" i="18"/>
  <c r="W50" i="18"/>
  <c r="U50" i="18"/>
  <c r="R50" i="18"/>
  <c r="P50" i="18"/>
  <c r="N50" i="18"/>
  <c r="L50" i="18"/>
  <c r="H50" i="18"/>
  <c r="C50" i="18"/>
  <c r="AA49" i="18"/>
  <c r="Y49" i="18"/>
  <c r="W49" i="18"/>
  <c r="U49" i="18"/>
  <c r="R49" i="18"/>
  <c r="P49" i="18"/>
  <c r="N49" i="18"/>
  <c r="L49" i="18"/>
  <c r="H49" i="18"/>
  <c r="C49" i="18"/>
  <c r="AA48" i="18"/>
  <c r="Y48" i="18"/>
  <c r="W48" i="18"/>
  <c r="U48" i="18"/>
  <c r="R48" i="18"/>
  <c r="P48" i="18"/>
  <c r="N48" i="18"/>
  <c r="L48" i="18"/>
  <c r="H48" i="18"/>
  <c r="C48" i="18"/>
  <c r="C43" i="18"/>
  <c r="AW42" i="18"/>
  <c r="AV42" i="18"/>
  <c r="AU42" i="18"/>
  <c r="AT42" i="18"/>
  <c r="AS42" i="18"/>
  <c r="K38" i="18"/>
  <c r="BN32" i="18"/>
  <c r="BM32" i="18"/>
  <c r="BL32" i="18"/>
  <c r="BE32" i="18"/>
  <c r="BF32" i="18" s="1"/>
  <c r="BD32" i="18"/>
  <c r="AY32" i="18"/>
  <c r="AX32" i="18"/>
  <c r="AP32" i="18"/>
  <c r="AL32" i="18"/>
  <c r="AL67" i="18" s="1"/>
  <c r="AH32" i="18"/>
  <c r="AH67" i="18" s="1"/>
  <c r="AE32" i="18"/>
  <c r="AE67" i="18" s="1"/>
  <c r="AC32" i="18"/>
  <c r="AC67" i="18" s="1"/>
  <c r="BN31" i="18"/>
  <c r="BM31" i="18"/>
  <c r="BL31" i="18"/>
  <c r="BE31" i="18"/>
  <c r="BD31" i="18"/>
  <c r="AY31" i="18"/>
  <c r="AX31" i="18"/>
  <c r="AZ31" i="18" s="1"/>
  <c r="AP31" i="18"/>
  <c r="AL31" i="18"/>
  <c r="AL66" i="18" s="1"/>
  <c r="AH31" i="18"/>
  <c r="AH66" i="18" s="1"/>
  <c r="AE31" i="18"/>
  <c r="AE66" i="18" s="1"/>
  <c r="AC31" i="18"/>
  <c r="AC66" i="18" s="1"/>
  <c r="BN30" i="18"/>
  <c r="BM30" i="18"/>
  <c r="BL30" i="18"/>
  <c r="BE30" i="18"/>
  <c r="BD30" i="18"/>
  <c r="BF30" i="18" s="1"/>
  <c r="AY30" i="18"/>
  <c r="AX30" i="18"/>
  <c r="AZ30" i="18" s="1"/>
  <c r="AP30" i="18"/>
  <c r="AL30" i="18"/>
  <c r="AL65" i="18" s="1"/>
  <c r="AH30" i="18"/>
  <c r="AH65" i="18" s="1"/>
  <c r="AE30" i="18"/>
  <c r="AE65" i="18" s="1"/>
  <c r="AC30" i="18"/>
  <c r="AC65" i="18" s="1"/>
  <c r="BN29" i="18"/>
  <c r="BM29" i="18"/>
  <c r="BL29" i="18"/>
  <c r="BE29" i="18"/>
  <c r="BD29" i="18"/>
  <c r="AY29" i="18"/>
  <c r="AZ29" i="18" s="1"/>
  <c r="AX29" i="18"/>
  <c r="AP29" i="18"/>
  <c r="AL29" i="18"/>
  <c r="AL64" i="18" s="1"/>
  <c r="AH29" i="18"/>
  <c r="AH64" i="18" s="1"/>
  <c r="AE29" i="18"/>
  <c r="AE64" i="18" s="1"/>
  <c r="AC29" i="18"/>
  <c r="AC64" i="18" s="1"/>
  <c r="BN28" i="18"/>
  <c r="BM28" i="18"/>
  <c r="BL28" i="18"/>
  <c r="BE28" i="18"/>
  <c r="BD28" i="18"/>
  <c r="AY28" i="18"/>
  <c r="AX28" i="18"/>
  <c r="AP28" i="18"/>
  <c r="AL28" i="18"/>
  <c r="AL63" i="18" s="1"/>
  <c r="AH28" i="18"/>
  <c r="AH63" i="18" s="1"/>
  <c r="AE28" i="18"/>
  <c r="AE63" i="18" s="1"/>
  <c r="AC28" i="18"/>
  <c r="AC63" i="18" s="1"/>
  <c r="BN27" i="18"/>
  <c r="BM27" i="18"/>
  <c r="BL27" i="18"/>
  <c r="BE27" i="18"/>
  <c r="BD27" i="18"/>
  <c r="AZ27" i="18"/>
  <c r="AY27" i="18"/>
  <c r="AX27" i="18"/>
  <c r="AP27" i="18"/>
  <c r="AL27" i="18"/>
  <c r="AL62" i="18" s="1"/>
  <c r="AH27" i="18"/>
  <c r="AH62" i="18" s="1"/>
  <c r="AE27" i="18"/>
  <c r="AE62" i="18" s="1"/>
  <c r="AC27" i="18"/>
  <c r="AC62" i="18" s="1"/>
  <c r="BN26" i="18"/>
  <c r="BM26" i="18"/>
  <c r="BL26" i="18"/>
  <c r="BE26" i="18"/>
  <c r="BD26" i="18"/>
  <c r="AY26" i="18"/>
  <c r="AZ26" i="18" s="1"/>
  <c r="AX26" i="18"/>
  <c r="AP26" i="18"/>
  <c r="AL26" i="18"/>
  <c r="AL61" i="18" s="1"/>
  <c r="AH26" i="18"/>
  <c r="AH61" i="18" s="1"/>
  <c r="AE26" i="18"/>
  <c r="AE61" i="18" s="1"/>
  <c r="AC26" i="18"/>
  <c r="AC61" i="18" s="1"/>
  <c r="BN25" i="18"/>
  <c r="BM25" i="18"/>
  <c r="BL25" i="18"/>
  <c r="BE25" i="18"/>
  <c r="BD25" i="18"/>
  <c r="AY25" i="18"/>
  <c r="AX25" i="18"/>
  <c r="AP25" i="18"/>
  <c r="AL25" i="18"/>
  <c r="AL60" i="18" s="1"/>
  <c r="AH25" i="18"/>
  <c r="AH60" i="18" s="1"/>
  <c r="AE25" i="18"/>
  <c r="AE60" i="18" s="1"/>
  <c r="AC25" i="18"/>
  <c r="AC60" i="18" s="1"/>
  <c r="BN24" i="18"/>
  <c r="BM24" i="18"/>
  <c r="BL24" i="18"/>
  <c r="BE24" i="18"/>
  <c r="BD24" i="18"/>
  <c r="AY24" i="18"/>
  <c r="AX24" i="18"/>
  <c r="AP24" i="18"/>
  <c r="AL24" i="18"/>
  <c r="AL59" i="18" s="1"/>
  <c r="AH24" i="18"/>
  <c r="AH59" i="18" s="1"/>
  <c r="AE24" i="18"/>
  <c r="AE59" i="18" s="1"/>
  <c r="AC24" i="18"/>
  <c r="AC59" i="18" s="1"/>
  <c r="BN23" i="18"/>
  <c r="BM23" i="18"/>
  <c r="BL23" i="18"/>
  <c r="BE23" i="18"/>
  <c r="BD23" i="18"/>
  <c r="AY23" i="18"/>
  <c r="AX23" i="18"/>
  <c r="AP23" i="18"/>
  <c r="AL23" i="18"/>
  <c r="AL58" i="18" s="1"/>
  <c r="AH23" i="18"/>
  <c r="AH58" i="18" s="1"/>
  <c r="AE23" i="18"/>
  <c r="AE58" i="18" s="1"/>
  <c r="AC23" i="18"/>
  <c r="AC58" i="18" s="1"/>
  <c r="BN22" i="18"/>
  <c r="BM22" i="18"/>
  <c r="BL22" i="18"/>
  <c r="BE22" i="18"/>
  <c r="BF22" i="18" s="1"/>
  <c r="BD22" i="18"/>
  <c r="AY22" i="18"/>
  <c r="AZ22" i="18" s="1"/>
  <c r="AX22" i="18"/>
  <c r="AP22" i="18"/>
  <c r="AL22" i="18"/>
  <c r="AL57" i="18" s="1"/>
  <c r="AH22" i="18"/>
  <c r="AH57" i="18" s="1"/>
  <c r="AE22" i="18"/>
  <c r="AE57" i="18" s="1"/>
  <c r="AC22" i="18"/>
  <c r="AC57" i="18" s="1"/>
  <c r="BN21" i="18"/>
  <c r="BM21" i="18"/>
  <c r="BL21" i="18"/>
  <c r="BE21" i="18"/>
  <c r="BD21" i="18"/>
  <c r="AY21" i="18"/>
  <c r="AX21" i="18"/>
  <c r="AP21" i="18"/>
  <c r="AL21" i="18"/>
  <c r="AL56" i="18" s="1"/>
  <c r="AH21" i="18"/>
  <c r="AH56" i="18" s="1"/>
  <c r="AE21" i="18"/>
  <c r="AE56" i="18" s="1"/>
  <c r="AC21" i="18"/>
  <c r="AC56" i="18" s="1"/>
  <c r="BN20" i="18"/>
  <c r="BM20" i="18"/>
  <c r="BL20" i="18"/>
  <c r="BE20" i="18"/>
  <c r="BD20" i="18"/>
  <c r="AY20" i="18"/>
  <c r="AZ20" i="18" s="1"/>
  <c r="AX20" i="18"/>
  <c r="AP20" i="18"/>
  <c r="AL20" i="18"/>
  <c r="AL55" i="18" s="1"/>
  <c r="AH20" i="18"/>
  <c r="AH55" i="18" s="1"/>
  <c r="AE20" i="18"/>
  <c r="AE55" i="18" s="1"/>
  <c r="AC20" i="18"/>
  <c r="AC55" i="18" s="1"/>
  <c r="BN19" i="18"/>
  <c r="BM19" i="18"/>
  <c r="BL19" i="18"/>
  <c r="BE19" i="18"/>
  <c r="BD19" i="18"/>
  <c r="AY19" i="18"/>
  <c r="AX19" i="18"/>
  <c r="AZ19" i="18" s="1"/>
  <c r="AP19" i="18"/>
  <c r="AL19" i="18"/>
  <c r="AL54" i="18" s="1"/>
  <c r="AH19" i="18"/>
  <c r="AH54" i="18" s="1"/>
  <c r="AE19" i="18"/>
  <c r="AE54" i="18" s="1"/>
  <c r="AC19" i="18"/>
  <c r="AC54" i="18" s="1"/>
  <c r="BN18" i="18"/>
  <c r="BM18" i="18"/>
  <c r="BL18" i="18"/>
  <c r="BE18" i="18"/>
  <c r="BD18" i="18"/>
  <c r="AY18" i="18"/>
  <c r="AZ18" i="18" s="1"/>
  <c r="AX18" i="18"/>
  <c r="AP18" i="18"/>
  <c r="AT18" i="18" s="1"/>
  <c r="AT53" i="18" s="1"/>
  <c r="AL18" i="18"/>
  <c r="AL53" i="18" s="1"/>
  <c r="AH18" i="18"/>
  <c r="AH53" i="18" s="1"/>
  <c r="AE18" i="18"/>
  <c r="AE53" i="18" s="1"/>
  <c r="AC18" i="18"/>
  <c r="AC53" i="18" s="1"/>
  <c r="BN17" i="18"/>
  <c r="BM17" i="18"/>
  <c r="BL17" i="18"/>
  <c r="BE17" i="18"/>
  <c r="BD17" i="18"/>
  <c r="AY17" i="18"/>
  <c r="AX17" i="18"/>
  <c r="AP17" i="18"/>
  <c r="AT17" i="18" s="1"/>
  <c r="AT52" i="18" s="1"/>
  <c r="AL17" i="18"/>
  <c r="AL52" i="18" s="1"/>
  <c r="AH17" i="18"/>
  <c r="AH52" i="18" s="1"/>
  <c r="AE17" i="18"/>
  <c r="AE52" i="18" s="1"/>
  <c r="AC17" i="18"/>
  <c r="AC52" i="18" s="1"/>
  <c r="BN16" i="18"/>
  <c r="BM16" i="18"/>
  <c r="BL16" i="18"/>
  <c r="BE16" i="18"/>
  <c r="BF16" i="18" s="1"/>
  <c r="BD16" i="18"/>
  <c r="AY16" i="18"/>
  <c r="AZ16" i="18" s="1"/>
  <c r="AX16" i="18"/>
  <c r="AP16" i="18"/>
  <c r="AT16" i="18" s="1"/>
  <c r="AT51" i="18" s="1"/>
  <c r="AL16" i="18"/>
  <c r="AL51" i="18" s="1"/>
  <c r="AH16" i="18"/>
  <c r="AH51" i="18" s="1"/>
  <c r="AE16" i="18"/>
  <c r="AE51" i="18" s="1"/>
  <c r="AC16" i="18"/>
  <c r="AC51" i="18" s="1"/>
  <c r="BN15" i="18"/>
  <c r="BM15" i="18"/>
  <c r="BL15" i="18"/>
  <c r="BE15" i="18"/>
  <c r="BD15" i="18"/>
  <c r="AY15" i="18"/>
  <c r="AX15" i="18"/>
  <c r="AP15" i="18"/>
  <c r="AT15" i="18" s="1"/>
  <c r="AT50" i="18" s="1"/>
  <c r="AL15" i="18"/>
  <c r="AL50" i="18" s="1"/>
  <c r="AH15" i="18"/>
  <c r="AH50" i="18" s="1"/>
  <c r="AE15" i="18"/>
  <c r="AE50" i="18" s="1"/>
  <c r="AC15" i="18"/>
  <c r="AC50" i="18" s="1"/>
  <c r="BN14" i="18"/>
  <c r="BM14" i="18"/>
  <c r="BL14" i="18"/>
  <c r="BE14" i="18"/>
  <c r="BD14" i="18"/>
  <c r="BF14" i="18" s="1"/>
  <c r="AY14" i="18"/>
  <c r="AX14" i="18"/>
  <c r="AP14" i="18"/>
  <c r="AT14" i="18" s="1"/>
  <c r="AT49" i="18" s="1"/>
  <c r="AL14" i="18"/>
  <c r="AL49" i="18" s="1"/>
  <c r="AH14" i="18"/>
  <c r="AH49" i="18" s="1"/>
  <c r="AE14" i="18"/>
  <c r="AE49" i="18" s="1"/>
  <c r="AC14" i="18"/>
  <c r="AC49" i="18" s="1"/>
  <c r="BN13" i="18"/>
  <c r="H34" i="18" s="1"/>
  <c r="H69" i="18" s="1"/>
  <c r="BM13" i="18"/>
  <c r="BL13" i="18"/>
  <c r="BE13" i="18"/>
  <c r="BF13" i="18" s="1"/>
  <c r="BD13" i="18"/>
  <c r="AY13" i="18"/>
  <c r="AX13" i="18"/>
  <c r="AP13" i="18"/>
  <c r="AT13" i="18" s="1"/>
  <c r="AL13" i="18"/>
  <c r="AL48" i="18" s="1"/>
  <c r="AH13" i="18"/>
  <c r="AH48" i="18" s="1"/>
  <c r="AE13" i="18"/>
  <c r="AE48" i="18" s="1"/>
  <c r="AC13" i="18"/>
  <c r="AC48" i="18" s="1"/>
  <c r="AZ24" i="18" l="1"/>
  <c r="BF27" i="18"/>
  <c r="AT17" i="19"/>
  <c r="AT52" i="19" s="1"/>
  <c r="BF15" i="20"/>
  <c r="BF23" i="20"/>
  <c r="AT32" i="20"/>
  <c r="AT67" i="20" s="1"/>
  <c r="AT16" i="20"/>
  <c r="AT51" i="20" s="1"/>
  <c r="AZ19" i="20"/>
  <c r="AT24" i="20"/>
  <c r="AT59" i="20" s="1"/>
  <c r="AZ30" i="20"/>
  <c r="BF25" i="20"/>
  <c r="AZ15" i="18"/>
  <c r="AZ17" i="18"/>
  <c r="AZ21" i="18"/>
  <c r="AZ25" i="19"/>
  <c r="AT29" i="19"/>
  <c r="AT64" i="19" s="1"/>
  <c r="AZ13" i="20"/>
  <c r="AT18" i="20"/>
  <c r="AT53" i="20" s="1"/>
  <c r="AZ21" i="20"/>
  <c r="AT26" i="20"/>
  <c r="AT61" i="20" s="1"/>
  <c r="BG25" i="18"/>
  <c r="BF15" i="18"/>
  <c r="BF17" i="18"/>
  <c r="AZ23" i="18"/>
  <c r="AZ25" i="18"/>
  <c r="BF28" i="18"/>
  <c r="BF27" i="20"/>
  <c r="BF31" i="18"/>
  <c r="BF21" i="18"/>
  <c r="BF23" i="18"/>
  <c r="BF25" i="18"/>
  <c r="AZ18" i="19"/>
  <c r="AZ20" i="19"/>
  <c r="AZ15" i="20"/>
  <c r="AT20" i="20"/>
  <c r="AT55" i="20" s="1"/>
  <c r="AZ23" i="20"/>
  <c r="AT28" i="20"/>
  <c r="AT63" i="20" s="1"/>
  <c r="AZ13" i="18"/>
  <c r="BF24" i="18"/>
  <c r="AZ28" i="18"/>
  <c r="AZ14" i="18"/>
  <c r="AZ22" i="19"/>
  <c r="AZ24" i="19"/>
  <c r="BF31" i="19"/>
  <c r="BF29" i="20"/>
  <c r="BF14" i="20"/>
  <c r="BF18" i="20"/>
  <c r="BF22" i="20"/>
  <c r="BF26" i="20"/>
  <c r="BF30" i="20"/>
  <c r="AT15" i="20"/>
  <c r="AT50" i="20" s="1"/>
  <c r="AT19" i="20"/>
  <c r="AT54" i="20" s="1"/>
  <c r="AT23" i="20"/>
  <c r="AT58" i="20" s="1"/>
  <c r="AT27" i="20"/>
  <c r="AT62" i="20" s="1"/>
  <c r="AT31" i="20"/>
  <c r="AT66" i="20" s="1"/>
  <c r="BF16" i="20"/>
  <c r="BF20" i="20"/>
  <c r="BF24" i="20"/>
  <c r="BF28" i="20"/>
  <c r="BF32" i="20"/>
  <c r="AT13" i="20"/>
  <c r="AT48" i="20" s="1"/>
  <c r="H34" i="20"/>
  <c r="H69" i="20" s="1"/>
  <c r="AT17" i="20"/>
  <c r="AT52" i="20" s="1"/>
  <c r="AT21" i="20"/>
  <c r="AT56" i="20" s="1"/>
  <c r="AT25" i="20"/>
  <c r="AT60" i="20" s="1"/>
  <c r="AT29" i="20"/>
  <c r="AT64" i="20" s="1"/>
  <c r="BF31" i="20"/>
  <c r="BF14" i="19"/>
  <c r="AT16" i="19"/>
  <c r="AT51" i="19" s="1"/>
  <c r="BF17" i="19"/>
  <c r="AZ19" i="19"/>
  <c r="AT24" i="19"/>
  <c r="AT59" i="19" s="1"/>
  <c r="BF25" i="19"/>
  <c r="AZ27" i="19"/>
  <c r="AT32" i="19"/>
  <c r="AT67" i="19" s="1"/>
  <c r="AT15" i="19"/>
  <c r="AT50" i="19" s="1"/>
  <c r="AT26" i="19"/>
  <c r="AT61" i="19" s="1"/>
  <c r="AT18" i="19"/>
  <c r="AT53" i="19" s="1"/>
  <c r="AT23" i="19"/>
  <c r="AT58" i="19" s="1"/>
  <c r="AT31" i="19"/>
  <c r="AT66" i="19" s="1"/>
  <c r="AT14" i="19"/>
  <c r="AT49" i="19" s="1"/>
  <c r="AT20" i="19"/>
  <c r="AT55" i="19" s="1"/>
  <c r="BF21" i="19"/>
  <c r="AZ23" i="19"/>
  <c r="AT28" i="19"/>
  <c r="AT63" i="19" s="1"/>
  <c r="BF29" i="19"/>
  <c r="AZ31" i="19"/>
  <c r="AT13" i="19"/>
  <c r="AP34" i="19" s="1"/>
  <c r="AP69" i="19" s="1"/>
  <c r="AT30" i="19"/>
  <c r="AT65" i="19" s="1"/>
  <c r="H34" i="19"/>
  <c r="H69" i="19" s="1"/>
  <c r="AT22" i="19"/>
  <c r="AT57" i="19" s="1"/>
  <c r="AT19" i="19"/>
  <c r="AT54" i="19" s="1"/>
  <c r="AT27" i="19"/>
  <c r="AT62" i="19" s="1"/>
  <c r="BG15" i="18"/>
  <c r="BG31" i="18"/>
  <c r="BG17" i="18"/>
  <c r="AP48" i="18"/>
  <c r="BF19" i="18"/>
  <c r="BG30" i="18"/>
  <c r="AZ32" i="18"/>
  <c r="BG29" i="18"/>
  <c r="AP52" i="18"/>
  <c r="BF18" i="18"/>
  <c r="BF26" i="18"/>
  <c r="BG18" i="18"/>
  <c r="BF20" i="18"/>
  <c r="BG26" i="18"/>
  <c r="BG23" i="18"/>
  <c r="BG13" i="20"/>
  <c r="BG14" i="20"/>
  <c r="BG15" i="20"/>
  <c r="BG16" i="20"/>
  <c r="BG17" i="20"/>
  <c r="BG18" i="20"/>
  <c r="BG19" i="20"/>
  <c r="BG20" i="20"/>
  <c r="BG21" i="20"/>
  <c r="BG22" i="20"/>
  <c r="BG23" i="20"/>
  <c r="BG24" i="20"/>
  <c r="BG25" i="20"/>
  <c r="BG26" i="20"/>
  <c r="BG27" i="20"/>
  <c r="BG28" i="20"/>
  <c r="BG29" i="20"/>
  <c r="BG30" i="20"/>
  <c r="BG31" i="20"/>
  <c r="BG32" i="20"/>
  <c r="BF16" i="19"/>
  <c r="BF24" i="19"/>
  <c r="BF18" i="19"/>
  <c r="BF26" i="19"/>
  <c r="BF20" i="19"/>
  <c r="BF28" i="19"/>
  <c r="BF22" i="19"/>
  <c r="BF30" i="19"/>
  <c r="BF13" i="19"/>
  <c r="BF19" i="19"/>
  <c r="BF27" i="19"/>
  <c r="BG13" i="19"/>
  <c r="BG14" i="19"/>
  <c r="BG15" i="19"/>
  <c r="BG16" i="19"/>
  <c r="BG17" i="19"/>
  <c r="BG18" i="19"/>
  <c r="BG19" i="19"/>
  <c r="BG20" i="19"/>
  <c r="BG21" i="19"/>
  <c r="BG22" i="19"/>
  <c r="BG23" i="19"/>
  <c r="BG24" i="19"/>
  <c r="BG25" i="19"/>
  <c r="BG26" i="19"/>
  <c r="BG27" i="19"/>
  <c r="BG28" i="19"/>
  <c r="BG29" i="19"/>
  <c r="BG30" i="19"/>
  <c r="BG31" i="19"/>
  <c r="BG32" i="19"/>
  <c r="AP59" i="18"/>
  <c r="AT24" i="18"/>
  <c r="AT59" i="18" s="1"/>
  <c r="BG16" i="18"/>
  <c r="BG24" i="18"/>
  <c r="AP60" i="18"/>
  <c r="AT25" i="18"/>
  <c r="AT60" i="18" s="1"/>
  <c r="AP67" i="18"/>
  <c r="AT32" i="18"/>
  <c r="AT67" i="18" s="1"/>
  <c r="BG14" i="18"/>
  <c r="AP58" i="18"/>
  <c r="AT23" i="18"/>
  <c r="AT58" i="18" s="1"/>
  <c r="BF29" i="18"/>
  <c r="AP66" i="18"/>
  <c r="AT31" i="18"/>
  <c r="AT66" i="18" s="1"/>
  <c r="BG13" i="18"/>
  <c r="BG21" i="18"/>
  <c r="AP65" i="18"/>
  <c r="AT30" i="18"/>
  <c r="AT65" i="18" s="1"/>
  <c r="AP49" i="18"/>
  <c r="AP51" i="18"/>
  <c r="AP53" i="18"/>
  <c r="BG22" i="18"/>
  <c r="BG20" i="18"/>
  <c r="AP56" i="18"/>
  <c r="AT21" i="18"/>
  <c r="AT56" i="18" s="1"/>
  <c r="BG28" i="18"/>
  <c r="AP64" i="18"/>
  <c r="AT29" i="18"/>
  <c r="AT64" i="18" s="1"/>
  <c r="AP57" i="18"/>
  <c r="AT22" i="18"/>
  <c r="AT57" i="18" s="1"/>
  <c r="BG19" i="18"/>
  <c r="AP55" i="18"/>
  <c r="AT20" i="18"/>
  <c r="AT55" i="18" s="1"/>
  <c r="BG27" i="18"/>
  <c r="AP63" i="18"/>
  <c r="AT28" i="18"/>
  <c r="AT63" i="18" s="1"/>
  <c r="AP54" i="18"/>
  <c r="AT19" i="18"/>
  <c r="AT54" i="18" s="1"/>
  <c r="AP62" i="18"/>
  <c r="AT27" i="18"/>
  <c r="AT62" i="18" s="1"/>
  <c r="AP61" i="18"/>
  <c r="AT26" i="18"/>
  <c r="AT61" i="18" s="1"/>
  <c r="BG32" i="18"/>
  <c r="AT48" i="18"/>
  <c r="AP50" i="18"/>
  <c r="BN14" i="17"/>
  <c r="BN15" i="17"/>
  <c r="BN16" i="17"/>
  <c r="BN17" i="17"/>
  <c r="BN18" i="17"/>
  <c r="BN19" i="17"/>
  <c r="BN20" i="17"/>
  <c r="BN21" i="17"/>
  <c r="BN22" i="17"/>
  <c r="BN23" i="17"/>
  <c r="BN24" i="17"/>
  <c r="BN25" i="17"/>
  <c r="BN26" i="17"/>
  <c r="BN27" i="17"/>
  <c r="BN28" i="17"/>
  <c r="BN29" i="17"/>
  <c r="BN30" i="17"/>
  <c r="BN31" i="17"/>
  <c r="BN32" i="17"/>
  <c r="BN13" i="17"/>
  <c r="AT48" i="19" l="1"/>
  <c r="AP34" i="20"/>
  <c r="AP69" i="20" s="1"/>
  <c r="AP34" i="18"/>
  <c r="AP69" i="18" s="1"/>
  <c r="G128" i="13"/>
  <c r="A90" i="13" l="1"/>
  <c r="A130" i="13"/>
  <c r="BM32" i="17" l="1"/>
  <c r="BL32" i="17"/>
  <c r="BE32" i="17"/>
  <c r="BD32" i="17"/>
  <c r="AY32" i="17"/>
  <c r="AX32" i="17"/>
  <c r="AP32" i="17"/>
  <c r="AL32" i="17"/>
  <c r="AH32" i="17"/>
  <c r="AE32" i="17"/>
  <c r="AC32" i="17"/>
  <c r="BM31" i="17"/>
  <c r="BL31" i="17"/>
  <c r="BE31" i="17"/>
  <c r="BD31" i="17"/>
  <c r="AY31" i="17"/>
  <c r="AX31" i="17"/>
  <c r="AP31" i="17"/>
  <c r="AL31" i="17"/>
  <c r="AH31" i="17"/>
  <c r="AE31" i="17"/>
  <c r="AC31" i="17"/>
  <c r="BM30" i="17"/>
  <c r="BL30" i="17"/>
  <c r="BE30" i="17"/>
  <c r="BD30" i="17"/>
  <c r="AY30" i="17"/>
  <c r="AX30" i="17"/>
  <c r="AP30" i="17"/>
  <c r="AL30" i="17"/>
  <c r="AH30" i="17"/>
  <c r="AE30" i="17"/>
  <c r="AC30" i="17"/>
  <c r="BM29" i="17"/>
  <c r="BL29" i="17"/>
  <c r="BE29" i="17"/>
  <c r="BD29" i="17"/>
  <c r="AY29" i="17"/>
  <c r="AX29" i="17"/>
  <c r="AP29" i="17"/>
  <c r="AL29" i="17"/>
  <c r="AH29" i="17"/>
  <c r="AE29" i="17"/>
  <c r="AC29" i="17"/>
  <c r="BM28" i="17"/>
  <c r="BL28" i="17"/>
  <c r="BE28" i="17"/>
  <c r="BD28" i="17"/>
  <c r="AY28" i="17"/>
  <c r="AX28" i="17"/>
  <c r="AP28" i="17"/>
  <c r="AL28" i="17"/>
  <c r="AH28" i="17"/>
  <c r="AE28" i="17"/>
  <c r="AC28" i="17"/>
  <c r="AC63" i="17" s="1"/>
  <c r="BM27" i="17"/>
  <c r="BL27" i="17"/>
  <c r="BE27" i="17"/>
  <c r="BD27" i="17"/>
  <c r="AY27" i="17"/>
  <c r="AX27" i="17"/>
  <c r="AP27" i="17"/>
  <c r="AL27" i="17"/>
  <c r="AH27" i="17"/>
  <c r="AE27" i="17"/>
  <c r="AC27" i="17"/>
  <c r="BM26" i="17"/>
  <c r="BL26" i="17"/>
  <c r="BE26" i="17"/>
  <c r="BD26" i="17"/>
  <c r="AY26" i="17"/>
  <c r="AX26" i="17"/>
  <c r="AP26" i="17"/>
  <c r="AL26" i="17"/>
  <c r="AH26" i="17"/>
  <c r="AE26" i="17"/>
  <c r="AC26" i="17"/>
  <c r="AC61" i="17" s="1"/>
  <c r="BM25" i="17"/>
  <c r="BL25" i="17"/>
  <c r="BE25" i="17"/>
  <c r="BD25" i="17"/>
  <c r="AY25" i="17"/>
  <c r="AX25" i="17"/>
  <c r="AP25" i="17"/>
  <c r="AL25" i="17"/>
  <c r="AH25" i="17"/>
  <c r="AE25" i="17"/>
  <c r="AC25" i="17"/>
  <c r="AC60" i="17" s="1"/>
  <c r="BM24" i="17"/>
  <c r="BL24" i="17"/>
  <c r="BE24" i="17"/>
  <c r="BD24" i="17"/>
  <c r="AY24" i="17"/>
  <c r="AX24" i="17"/>
  <c r="AP24" i="17"/>
  <c r="AL24" i="17"/>
  <c r="AH24" i="17"/>
  <c r="AE24" i="17"/>
  <c r="AC24" i="17"/>
  <c r="AC59" i="17" s="1"/>
  <c r="BM23" i="17"/>
  <c r="BL23" i="17"/>
  <c r="BE23" i="17"/>
  <c r="BD23" i="17"/>
  <c r="AY23" i="17"/>
  <c r="AX23" i="17"/>
  <c r="AP23" i="17"/>
  <c r="AL23" i="17"/>
  <c r="AH23" i="17"/>
  <c r="AE23" i="17"/>
  <c r="AC23" i="17"/>
  <c r="AC58" i="17" s="1"/>
  <c r="BM22" i="17"/>
  <c r="BL22" i="17"/>
  <c r="BE22" i="17"/>
  <c r="BD22" i="17"/>
  <c r="BF22" i="17" s="1"/>
  <c r="AY22" i="17"/>
  <c r="AX22" i="17"/>
  <c r="AP22" i="17"/>
  <c r="AL22" i="17"/>
  <c r="AH22" i="17"/>
  <c r="AE22" i="17"/>
  <c r="AC22" i="17"/>
  <c r="BM21" i="17"/>
  <c r="BL21" i="17"/>
  <c r="BE21" i="17"/>
  <c r="BD21" i="17"/>
  <c r="AY21" i="17"/>
  <c r="AX21" i="17"/>
  <c r="AP21" i="17"/>
  <c r="AL21" i="17"/>
  <c r="AH21" i="17"/>
  <c r="AE21" i="17"/>
  <c r="AC21" i="17"/>
  <c r="AC56" i="17" s="1"/>
  <c r="BM20" i="17"/>
  <c r="BL20" i="17"/>
  <c r="BE20" i="17"/>
  <c r="BD20" i="17"/>
  <c r="AY20" i="17"/>
  <c r="AX20" i="17"/>
  <c r="AP20" i="17"/>
  <c r="AL20" i="17"/>
  <c r="AH20" i="17"/>
  <c r="AE20" i="17"/>
  <c r="AC20" i="17"/>
  <c r="BM19" i="17"/>
  <c r="BL19" i="17"/>
  <c r="BE19" i="17"/>
  <c r="BD19" i="17"/>
  <c r="AY19" i="17"/>
  <c r="AX19" i="17"/>
  <c r="AP19" i="17"/>
  <c r="AL19" i="17"/>
  <c r="AH19" i="17"/>
  <c r="AE19" i="17"/>
  <c r="AC19" i="17"/>
  <c r="BM18" i="17"/>
  <c r="BL18" i="17"/>
  <c r="BE18" i="17"/>
  <c r="BD18" i="17"/>
  <c r="BF18" i="17" s="1"/>
  <c r="AY18" i="17"/>
  <c r="AX18" i="17"/>
  <c r="AP18" i="17"/>
  <c r="AL18" i="17"/>
  <c r="AH18" i="17"/>
  <c r="AE18" i="17"/>
  <c r="AC18" i="17"/>
  <c r="AC53" i="17" s="1"/>
  <c r="BM17" i="17"/>
  <c r="BL17" i="17"/>
  <c r="BE17" i="17"/>
  <c r="BD17" i="17"/>
  <c r="AY17" i="17"/>
  <c r="AX17" i="17"/>
  <c r="AP17" i="17"/>
  <c r="AL17" i="17"/>
  <c r="AH17" i="17"/>
  <c r="AE17" i="17"/>
  <c r="AC17" i="17"/>
  <c r="AC52" i="17" s="1"/>
  <c r="BM16" i="17"/>
  <c r="BL16" i="17"/>
  <c r="BE16" i="17"/>
  <c r="BD16" i="17"/>
  <c r="AY16" i="17"/>
  <c r="AX16" i="17"/>
  <c r="AP16" i="17"/>
  <c r="AP51" i="17" s="1"/>
  <c r="AL16" i="17"/>
  <c r="AH16" i="17"/>
  <c r="AE16" i="17"/>
  <c r="AC16" i="17"/>
  <c r="AC51" i="17" s="1"/>
  <c r="BM15" i="17"/>
  <c r="BL15" i="17"/>
  <c r="BE15" i="17"/>
  <c r="BD15" i="17"/>
  <c r="AY15" i="17"/>
  <c r="AX15" i="17"/>
  <c r="AP15" i="17"/>
  <c r="AP50" i="17" s="1"/>
  <c r="AL15" i="17"/>
  <c r="AH15" i="17"/>
  <c r="AE15" i="17"/>
  <c r="AC15" i="17"/>
  <c r="AC50" i="17" s="1"/>
  <c r="BM14" i="17"/>
  <c r="BL14" i="17"/>
  <c r="BE14" i="17"/>
  <c r="BD14" i="17"/>
  <c r="AY14" i="17"/>
  <c r="AX14" i="17"/>
  <c r="AP14" i="17"/>
  <c r="AP49" i="17" s="1"/>
  <c r="AL14" i="17"/>
  <c r="AH14" i="17"/>
  <c r="AE14" i="17"/>
  <c r="AC14" i="17"/>
  <c r="BM13" i="17"/>
  <c r="BL13" i="17"/>
  <c r="BE13" i="17"/>
  <c r="BD13" i="17"/>
  <c r="AY13" i="17"/>
  <c r="AX13" i="17"/>
  <c r="AP13" i="17"/>
  <c r="AP48" i="17" s="1"/>
  <c r="AL13" i="17"/>
  <c r="AH13" i="17"/>
  <c r="AE13" i="17"/>
  <c r="AC13" i="17"/>
  <c r="AZ24" i="17" l="1"/>
  <c r="AZ32" i="17"/>
  <c r="AZ26" i="17"/>
  <c r="BF23" i="17"/>
  <c r="BF32" i="17"/>
  <c r="AL50" i="17"/>
  <c r="AC49" i="17"/>
  <c r="AP53" i="17"/>
  <c r="AE59" i="17"/>
  <c r="AC62" i="17"/>
  <c r="AE49" i="17"/>
  <c r="AL51" i="17"/>
  <c r="AZ18" i="17"/>
  <c r="AE54" i="17"/>
  <c r="AL56" i="17"/>
  <c r="AC57" i="17"/>
  <c r="AH59" i="17"/>
  <c r="AP61" i="17"/>
  <c r="AE62" i="17"/>
  <c r="AL64" i="17"/>
  <c r="AC65" i="17"/>
  <c r="AH67" i="17"/>
  <c r="AH49" i="17"/>
  <c r="AE52" i="17"/>
  <c r="AE57" i="17"/>
  <c r="AL59" i="17"/>
  <c r="AE65" i="17"/>
  <c r="AH54" i="17"/>
  <c r="AP56" i="17"/>
  <c r="AH62" i="17"/>
  <c r="AP64" i="17"/>
  <c r="AL67" i="17"/>
  <c r="AL49" i="17"/>
  <c r="AH52" i="17"/>
  <c r="AL54" i="17"/>
  <c r="BG20" i="17"/>
  <c r="AC55" i="17"/>
  <c r="AZ21" i="17"/>
  <c r="AH57" i="17"/>
  <c r="AP59" i="17"/>
  <c r="AE60" i="17"/>
  <c r="AL62" i="17"/>
  <c r="AH65" i="17"/>
  <c r="AP67" i="17"/>
  <c r="AE55" i="17"/>
  <c r="AL57" i="17"/>
  <c r="AH60" i="17"/>
  <c r="AE63" i="17"/>
  <c r="AL65" i="17"/>
  <c r="AC66" i="17"/>
  <c r="AE50" i="17"/>
  <c r="AL52" i="17"/>
  <c r="AP54" i="17"/>
  <c r="AP62" i="17"/>
  <c r="AC48" i="17"/>
  <c r="AH50" i="17"/>
  <c r="BF16" i="17"/>
  <c r="AP52" i="17"/>
  <c r="AE53" i="17"/>
  <c r="AH55" i="17"/>
  <c r="BF21" i="17"/>
  <c r="AP57" i="17"/>
  <c r="AE58" i="17"/>
  <c r="AL60" i="17"/>
  <c r="AH63" i="17"/>
  <c r="AP65" i="17"/>
  <c r="AE66" i="17"/>
  <c r="AE61" i="17"/>
  <c r="AH66" i="17"/>
  <c r="AH53" i="17"/>
  <c r="AL55" i="17"/>
  <c r="AH58" i="17"/>
  <c r="AP60" i="17"/>
  <c r="AL63" i="17"/>
  <c r="AC64" i="17"/>
  <c r="AH48" i="17"/>
  <c r="AE51" i="17"/>
  <c r="AL53" i="17"/>
  <c r="AP55" i="17"/>
  <c r="AE56" i="17"/>
  <c r="AZ22" i="17"/>
  <c r="AL58" i="17"/>
  <c r="AH61" i="17"/>
  <c r="AP63" i="17"/>
  <c r="AE64" i="17"/>
  <c r="AL66" i="17"/>
  <c r="AC67" i="17"/>
  <c r="AE48" i="17"/>
  <c r="AL48" i="17"/>
  <c r="AH51" i="17"/>
  <c r="AC54" i="17"/>
  <c r="AH56" i="17"/>
  <c r="AP58" i="17"/>
  <c r="AL61" i="17"/>
  <c r="AH64" i="17"/>
  <c r="AP66" i="17"/>
  <c r="AE67" i="17"/>
  <c r="BF15" i="17"/>
  <c r="AZ23" i="17"/>
  <c r="BF13" i="17"/>
  <c r="AZ17" i="17"/>
  <c r="BG21" i="17"/>
  <c r="AZ30" i="17"/>
  <c r="AZ25" i="17"/>
  <c r="BF14" i="17"/>
  <c r="BF29" i="17"/>
  <c r="BF31" i="17"/>
  <c r="AZ28" i="17"/>
  <c r="BG13" i="17"/>
  <c r="BG15" i="17"/>
  <c r="AZ14" i="17"/>
  <c r="BG24" i="17"/>
  <c r="BF26" i="17"/>
  <c r="BG17" i="17"/>
  <c r="BF17" i="17"/>
  <c r="AZ19" i="17"/>
  <c r="AZ13" i="17"/>
  <c r="AZ16" i="17"/>
  <c r="BF24" i="17"/>
  <c r="BF27" i="17"/>
  <c r="BG29" i="17"/>
  <c r="BG14" i="17"/>
  <c r="BF19" i="17"/>
  <c r="AZ15" i="17"/>
  <c r="BG16" i="17"/>
  <c r="AZ20" i="17"/>
  <c r="BF28" i="17"/>
  <c r="BF30" i="17"/>
  <c r="BG28" i="17"/>
  <c r="BG30" i="17"/>
  <c r="BG32" i="17"/>
  <c r="BF20" i="17"/>
  <c r="BG25" i="17"/>
  <c r="BF25" i="17"/>
  <c r="AZ27" i="17"/>
  <c r="AZ29" i="17"/>
  <c r="AZ31" i="17"/>
  <c r="AT15" i="17"/>
  <c r="AT13" i="17"/>
  <c r="AT48" i="17" s="1"/>
  <c r="BG31" i="17"/>
  <c r="AT14" i="17"/>
  <c r="H34" i="17"/>
  <c r="H69" i="17" s="1"/>
  <c r="BG19" i="17"/>
  <c r="BG23" i="17"/>
  <c r="BG27" i="17"/>
  <c r="AT16" i="17"/>
  <c r="BG18" i="17"/>
  <c r="BG22" i="17"/>
  <c r="BG26" i="17"/>
  <c r="AT17" i="17"/>
  <c r="AT18" i="17"/>
  <c r="AT19" i="17"/>
  <c r="AT20" i="17"/>
  <c r="AT21" i="17"/>
  <c r="AT22" i="17"/>
  <c r="AT23" i="17"/>
  <c r="AT24" i="17"/>
  <c r="AT25" i="17"/>
  <c r="AT26" i="17"/>
  <c r="AT27" i="17"/>
  <c r="AT28" i="17"/>
  <c r="AT29" i="17"/>
  <c r="AT30" i="17"/>
  <c r="AT31" i="17"/>
  <c r="AT32" i="17"/>
  <c r="AT64" i="17" l="1"/>
  <c r="AT56" i="17"/>
  <c r="AT63" i="17"/>
  <c r="AT55" i="17"/>
  <c r="AT54" i="17"/>
  <c r="AT58" i="17"/>
  <c r="AT61" i="17"/>
  <c r="AT53" i="17"/>
  <c r="AT62" i="17"/>
  <c r="AT52" i="17"/>
  <c r="AT51" i="17"/>
  <c r="AT60" i="17"/>
  <c r="AT50" i="17"/>
  <c r="AT67" i="17"/>
  <c r="AT59" i="17"/>
  <c r="AT49" i="17"/>
  <c r="AT65" i="17"/>
  <c r="AT57" i="17"/>
  <c r="AT66" i="17"/>
  <c r="AM55" i="13"/>
  <c r="L55" i="13" s="1"/>
  <c r="AP34" i="17"/>
  <c r="AP69" i="17" s="1"/>
  <c r="AN55" i="13" l="1"/>
  <c r="Z55" i="13" s="1"/>
  <c r="Z122" i="13" s="1"/>
  <c r="L122" i="13"/>
  <c r="K116" i="13"/>
  <c r="K115" i="13"/>
  <c r="K114" i="13"/>
  <c r="K113" i="13"/>
  <c r="K112" i="13"/>
  <c r="K111" i="13"/>
  <c r="K110" i="13"/>
  <c r="K109" i="13"/>
  <c r="K108" i="13"/>
  <c r="K107" i="13"/>
  <c r="K106" i="13"/>
  <c r="K105" i="13"/>
  <c r="K104" i="13"/>
  <c r="K103" i="13"/>
  <c r="K102" i="13"/>
  <c r="K101" i="13"/>
  <c r="R97" i="13"/>
  <c r="AF79" i="13"/>
  <c r="AD79" i="13"/>
  <c r="AB79" i="13"/>
  <c r="C78" i="13"/>
  <c r="B78" i="13"/>
  <c r="A78" i="13"/>
  <c r="A69" i="13"/>
  <c r="L120" i="13" l="1"/>
  <c r="L53" i="13" l="1"/>
  <c r="R49" i="13"/>
  <c r="R116" i="13" s="1"/>
  <c r="Z116" i="13" s="1"/>
  <c r="R48" i="13"/>
  <c r="R47" i="13"/>
  <c r="R46" i="13"/>
  <c r="R45" i="13"/>
  <c r="R44" i="13"/>
  <c r="R111" i="13" s="1"/>
  <c r="Z111" i="13" s="1"/>
  <c r="R43" i="13"/>
  <c r="Z43" i="13" s="1"/>
  <c r="R42" i="13"/>
  <c r="R41" i="13"/>
  <c r="R108" i="13" s="1"/>
  <c r="Z108" i="13" s="1"/>
  <c r="R40" i="13"/>
  <c r="R39" i="13"/>
  <c r="Z39" i="13" s="1"/>
  <c r="R38" i="13"/>
  <c r="R37" i="13"/>
  <c r="R36" i="13"/>
  <c r="R103" i="13" s="1"/>
  <c r="Z103" i="13" s="1"/>
  <c r="R35" i="13"/>
  <c r="R34" i="13"/>
  <c r="R104" i="13" l="1"/>
  <c r="Z104" i="13" s="1"/>
  <c r="Z38" i="13"/>
  <c r="R105" i="13"/>
  <c r="Z105" i="13" s="1"/>
  <c r="R106" i="13"/>
  <c r="Z106" i="13" s="1"/>
  <c r="R112" i="13"/>
  <c r="Z112" i="13" s="1"/>
  <c r="Z46" i="13"/>
  <c r="R113" i="13"/>
  <c r="Z113" i="13" s="1"/>
  <c r="Z34" i="13"/>
  <c r="R101" i="13"/>
  <c r="Z101" i="13" s="1"/>
  <c r="R107" i="13"/>
  <c r="Z107" i="13" s="1"/>
  <c r="R114" i="13"/>
  <c r="Z114" i="13" s="1"/>
  <c r="R110" i="13"/>
  <c r="Z110" i="13" s="1"/>
  <c r="Z47" i="13"/>
  <c r="R102" i="13"/>
  <c r="Z102" i="13" s="1"/>
  <c r="Z35" i="13"/>
  <c r="Z42" i="13"/>
  <c r="R109" i="13"/>
  <c r="Z109" i="13" s="1"/>
  <c r="R115" i="13"/>
  <c r="Z115" i="13" s="1"/>
  <c r="Z36" i="13"/>
  <c r="Z40" i="13"/>
  <c r="Z44" i="13"/>
  <c r="Z48" i="13"/>
  <c r="Z37" i="13"/>
  <c r="Z41" i="13"/>
  <c r="Z45" i="13"/>
  <c r="Z49" i="13"/>
  <c r="Z120" i="13" l="1"/>
  <c r="Z53" i="13"/>
  <c r="Z57" i="13" s="1"/>
  <c r="Z124" i="13" l="1"/>
</calcChain>
</file>

<file path=xl/sharedStrings.xml><?xml version="1.0" encoding="utf-8"?>
<sst xmlns="http://schemas.openxmlformats.org/spreadsheetml/2006/main" count="3130" uniqueCount="194">
  <si>
    <t>年度</t>
    <rPh sb="0" eb="2">
      <t>ネンド</t>
    </rPh>
    <phoneticPr fontId="6"/>
  </si>
  <si>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6"/>
  </si>
  <si>
    <t>学校コード</t>
    <rPh sb="0" eb="2">
      <t>ガッコウ</t>
    </rPh>
    <phoneticPr fontId="6"/>
  </si>
  <si>
    <t>年　</t>
    <rPh sb="0" eb="1">
      <t>ネン</t>
    </rPh>
    <phoneticPr fontId="6"/>
  </si>
  <si>
    <t>月</t>
    <rPh sb="0" eb="1">
      <t>ガツ</t>
    </rPh>
    <phoneticPr fontId="6"/>
  </si>
  <si>
    <t>日</t>
    <rPh sb="0" eb="1">
      <t>ニチ</t>
    </rPh>
    <phoneticPr fontId="6"/>
  </si>
  <si>
    <t>住所</t>
    <rPh sb="0" eb="2">
      <t>ジュウショ</t>
    </rPh>
    <phoneticPr fontId="6"/>
  </si>
  <si>
    <t>学校名</t>
    <rPh sb="0" eb="2">
      <t>ガッコウ</t>
    </rPh>
    <rPh sb="2" eb="3">
      <t>メイ</t>
    </rPh>
    <phoneticPr fontId="6"/>
  </si>
  <si>
    <t>担当者</t>
    <rPh sb="0" eb="3">
      <t>タントウシャ</t>
    </rPh>
    <phoneticPr fontId="6"/>
  </si>
  <si>
    <t>担当者名</t>
  </si>
  <si>
    <t>保険期間</t>
    <rPh sb="0" eb="2">
      <t>ホケン</t>
    </rPh>
    <rPh sb="2" eb="4">
      <t>キカン</t>
    </rPh>
    <phoneticPr fontId="6"/>
  </si>
  <si>
    <t>1名当たりの保険料</t>
    <rPh sb="1" eb="2">
      <t>メイ</t>
    </rPh>
    <rPh sb="2" eb="3">
      <t>ア</t>
    </rPh>
    <rPh sb="6" eb="9">
      <t>ホケンリョウ</t>
    </rPh>
    <phoneticPr fontId="6"/>
  </si>
  <si>
    <t>円</t>
    <rPh sb="0" eb="1">
      <t>エン</t>
    </rPh>
    <phoneticPr fontId="6"/>
  </si>
  <si>
    <t>名</t>
    <rPh sb="0" eb="1">
      <t>メイ</t>
    </rPh>
    <phoneticPr fontId="6"/>
  </si>
  <si>
    <t>振込先（郵便振替）</t>
    <rPh sb="0" eb="2">
      <t>フリコミ</t>
    </rPh>
    <rPh sb="2" eb="3">
      <t>サキ</t>
    </rPh>
    <rPh sb="4" eb="6">
      <t>ユウビン</t>
    </rPh>
    <rPh sb="6" eb="8">
      <t>フリカエ</t>
    </rPh>
    <phoneticPr fontId="6"/>
  </si>
  <si>
    <t>口座番号 00150-4-19271</t>
    <rPh sb="0" eb="2">
      <t>コウザ</t>
    </rPh>
    <rPh sb="2" eb="4">
      <t>バンゴウ</t>
    </rPh>
    <phoneticPr fontId="6"/>
  </si>
  <si>
    <t>入金日</t>
    <rPh sb="0" eb="2">
      <t>ニュウキン</t>
    </rPh>
    <rPh sb="2" eb="3">
      <t>ビ</t>
    </rPh>
    <phoneticPr fontId="6"/>
  </si>
  <si>
    <t>受付日</t>
    <rPh sb="0" eb="3">
      <t>ウケツケビ</t>
    </rPh>
    <phoneticPr fontId="6"/>
  </si>
  <si>
    <t>集計報告書は保険契約申込書の一部を成します。</t>
    <rPh sb="0" eb="2">
      <t>シュウケイ</t>
    </rPh>
    <rPh sb="2" eb="5">
      <t>ホウコクショ</t>
    </rPh>
    <rPh sb="6" eb="8">
      <t>ホケン</t>
    </rPh>
    <rPh sb="8" eb="10">
      <t>ケイヤク</t>
    </rPh>
    <rPh sb="10" eb="13">
      <t>モウシコミショ</t>
    </rPh>
    <rPh sb="14" eb="16">
      <t>イチブ</t>
    </rPh>
    <rPh sb="17" eb="18">
      <t>ナ</t>
    </rPh>
    <phoneticPr fontId="6"/>
  </si>
  <si>
    <t>区分</t>
    <rPh sb="0" eb="2">
      <t>クブン</t>
    </rPh>
    <phoneticPr fontId="6"/>
  </si>
  <si>
    <t>昼間部</t>
    <rPh sb="0" eb="2">
      <t>チュウカン</t>
    </rPh>
    <rPh sb="2" eb="3">
      <t>ブ</t>
    </rPh>
    <phoneticPr fontId="6"/>
  </si>
  <si>
    <t>夜間部</t>
    <rPh sb="0" eb="2">
      <t>ヤカン</t>
    </rPh>
    <rPh sb="2" eb="3">
      <t>ブ</t>
    </rPh>
    <phoneticPr fontId="6"/>
  </si>
  <si>
    <t>傷害保険合計被保険者数</t>
    <rPh sb="0" eb="2">
      <t>ショウガイ</t>
    </rPh>
    <rPh sb="2" eb="4">
      <t>ホケン</t>
    </rPh>
    <rPh sb="4" eb="6">
      <t>ゴウケイ</t>
    </rPh>
    <rPh sb="6" eb="10">
      <t>ヒホケンシャ</t>
    </rPh>
    <rPh sb="10" eb="11">
      <t>スウ</t>
    </rPh>
    <phoneticPr fontId="6"/>
  </si>
  <si>
    <t>①保険料総合計</t>
    <rPh sb="1" eb="3">
      <t>ホケン</t>
    </rPh>
    <rPh sb="3" eb="4">
      <t>リョウ</t>
    </rPh>
    <rPh sb="4" eb="6">
      <t>ソウゴウ</t>
    </rPh>
    <rPh sb="6" eb="7">
      <t>ケイ</t>
    </rPh>
    <phoneticPr fontId="6"/>
  </si>
  <si>
    <t>前年度除籍者数</t>
    <rPh sb="0" eb="3">
      <t>ゼンネンド</t>
    </rPh>
    <rPh sb="3" eb="6">
      <t>ジョセキシャ</t>
    </rPh>
    <rPh sb="6" eb="7">
      <t>スウ</t>
    </rPh>
    <phoneticPr fontId="6"/>
  </si>
  <si>
    <t>年</t>
    <rPh sb="0" eb="1">
      <t>ネン</t>
    </rPh>
    <phoneticPr fontId="6"/>
  </si>
  <si>
    <t>月</t>
    <rPh sb="0" eb="1">
      <t>ツキ</t>
    </rPh>
    <phoneticPr fontId="6"/>
  </si>
  <si>
    <t>加入依頼日</t>
  </si>
  <si>
    <t>１．保険会社</t>
    <rPh sb="2" eb="4">
      <t>ホケン</t>
    </rPh>
    <rPh sb="4" eb="6">
      <t>ガイシャ</t>
    </rPh>
    <phoneticPr fontId="2"/>
  </si>
  <si>
    <t>一般財団法人職業教育・キャリア教育財団への賛助会員として登録申請をいたします。</t>
    <rPh sb="0" eb="2">
      <t>イッパン</t>
    </rPh>
    <rPh sb="2" eb="4">
      <t>ザイダン</t>
    </rPh>
    <rPh sb="4" eb="6">
      <t>ホウジン</t>
    </rPh>
    <rPh sb="6" eb="8">
      <t>ショクギョウ</t>
    </rPh>
    <rPh sb="8" eb="10">
      <t>キョウイク</t>
    </rPh>
    <rPh sb="15" eb="17">
      <t>キョウイク</t>
    </rPh>
    <rPh sb="17" eb="19">
      <t>ザイダン</t>
    </rPh>
    <rPh sb="21" eb="23">
      <t>サンジョ</t>
    </rPh>
    <rPh sb="23" eb="25">
      <t>カイイン</t>
    </rPh>
    <rPh sb="28" eb="30">
      <t>トウロク</t>
    </rPh>
    <rPh sb="30" eb="32">
      <t>シンセイ</t>
    </rPh>
    <phoneticPr fontId="2"/>
  </si>
  <si>
    <t>円</t>
    <rPh sb="0" eb="1">
      <t>エン</t>
    </rPh>
    <phoneticPr fontId="2"/>
  </si>
  <si>
    <t>被保険者
（学生・生徒）数☆</t>
    <rPh sb="0" eb="4">
      <t>ヒホケンシャ</t>
    </rPh>
    <rPh sb="6" eb="8">
      <t>ガクセイ</t>
    </rPh>
    <rPh sb="9" eb="11">
      <t>セイト</t>
    </rPh>
    <rPh sb="12" eb="13">
      <t>スウ</t>
    </rPh>
    <phoneticPr fontId="6"/>
  </si>
  <si>
    <t>１．</t>
    <phoneticPr fontId="6"/>
  </si>
  <si>
    <t>保険会社</t>
    <rPh sb="0" eb="2">
      <t>ホケン</t>
    </rPh>
    <rPh sb="2" eb="4">
      <t>ガイシャ</t>
    </rPh>
    <phoneticPr fontId="6"/>
  </si>
  <si>
    <t>除籍報告書</t>
    <rPh sb="0" eb="2">
      <t>ジョセキ</t>
    </rPh>
    <rPh sb="2" eb="5">
      <t>ホウコクショ</t>
    </rPh>
    <phoneticPr fontId="6"/>
  </si>
  <si>
    <t>－専修学校各種学校学生・生徒災害傷害保険－</t>
    <rPh sb="1" eb="3">
      <t>センシュウ</t>
    </rPh>
    <rPh sb="3" eb="5">
      <t>ガッコウ</t>
    </rPh>
    <rPh sb="5" eb="7">
      <t>カクシュ</t>
    </rPh>
    <rPh sb="7" eb="9">
      <t>ガッコウ</t>
    </rPh>
    <rPh sb="9" eb="11">
      <t>ガクセイ</t>
    </rPh>
    <rPh sb="12" eb="14">
      <t>セイト</t>
    </rPh>
    <rPh sb="14" eb="16">
      <t>サイガイ</t>
    </rPh>
    <rPh sb="16" eb="18">
      <t>ショウガイ</t>
    </rPh>
    <rPh sb="18" eb="20">
      <t>ホケン</t>
    </rPh>
    <phoneticPr fontId="6"/>
  </si>
  <si>
    <t>〔</t>
    <phoneticPr fontId="6"/>
  </si>
  <si>
    <t>〕</t>
    <phoneticPr fontId="6"/>
  </si>
  <si>
    <t>担当責任者㊞</t>
    <rPh sb="0" eb="2">
      <t>タントウ</t>
    </rPh>
    <rPh sb="2" eb="5">
      <t>セキニンシャ</t>
    </rPh>
    <phoneticPr fontId="6"/>
  </si>
  <si>
    <t>（A)</t>
    <phoneticPr fontId="6"/>
  </si>
  <si>
    <t>（B)</t>
    <phoneticPr fontId="6"/>
  </si>
  <si>
    <t>（C)</t>
    <phoneticPr fontId="6"/>
  </si>
  <si>
    <t>ＮＯ</t>
    <phoneticPr fontId="6"/>
  </si>
  <si>
    <t>通学
特約</t>
    <rPh sb="0" eb="2">
      <t>ツウガク</t>
    </rPh>
    <rPh sb="3" eb="5">
      <t>トクヤク</t>
    </rPh>
    <phoneticPr fontId="6"/>
  </si>
  <si>
    <t>既経過期間</t>
    <rPh sb="0" eb="1">
      <t>キ</t>
    </rPh>
    <rPh sb="1" eb="3">
      <t>ケイカ</t>
    </rPh>
    <rPh sb="3" eb="5">
      <t>キカン</t>
    </rPh>
    <phoneticPr fontId="6"/>
  </si>
  <si>
    <t>加入時
保険料</t>
    <rPh sb="0" eb="2">
      <t>カニュウ</t>
    </rPh>
    <rPh sb="2" eb="3">
      <t>ジ</t>
    </rPh>
    <rPh sb="4" eb="6">
      <t>ホケン</t>
    </rPh>
    <rPh sb="6" eb="7">
      <t>リョウ</t>
    </rPh>
    <phoneticPr fontId="6"/>
  </si>
  <si>
    <t>既経過分
保険料</t>
    <rPh sb="0" eb="1">
      <t>キ</t>
    </rPh>
    <rPh sb="1" eb="3">
      <t>ケイカ</t>
    </rPh>
    <rPh sb="3" eb="4">
      <t>ブン</t>
    </rPh>
    <rPh sb="5" eb="7">
      <t>ホケン</t>
    </rPh>
    <rPh sb="7" eb="8">
      <t>リョウ</t>
    </rPh>
    <phoneticPr fontId="6"/>
  </si>
  <si>
    <t>返還
保険料</t>
    <rPh sb="0" eb="2">
      <t>ヘンカン</t>
    </rPh>
    <rPh sb="3" eb="5">
      <t>ホケン</t>
    </rPh>
    <rPh sb="5" eb="6">
      <t>リョウ</t>
    </rPh>
    <phoneticPr fontId="6"/>
  </si>
  <si>
    <t>年を月へ</t>
    <rPh sb="0" eb="1">
      <t>ネン</t>
    </rPh>
    <rPh sb="2" eb="3">
      <t>ツキ</t>
    </rPh>
    <phoneticPr fontId="6"/>
  </si>
  <si>
    <t>月のみ</t>
    <rPh sb="0" eb="1">
      <t>ツキ</t>
    </rPh>
    <phoneticPr fontId="6"/>
  </si>
  <si>
    <t>年＋月</t>
    <rPh sb="0" eb="1">
      <t>ネン</t>
    </rPh>
    <rPh sb="2" eb="3">
      <t>ツキ</t>
    </rPh>
    <phoneticPr fontId="6"/>
  </si>
  <si>
    <t>月数コード</t>
    <rPh sb="0" eb="2">
      <t>ツキスウ</t>
    </rPh>
    <phoneticPr fontId="6"/>
  </si>
  <si>
    <t>年数</t>
    <rPh sb="0" eb="2">
      <t>ネンスウ</t>
    </rPh>
    <phoneticPr fontId="6"/>
  </si>
  <si>
    <t>月数</t>
    <rPh sb="0" eb="2">
      <t>ツキスウ</t>
    </rPh>
    <phoneticPr fontId="6"/>
  </si>
  <si>
    <t>昼夜コード変換</t>
    <rPh sb="0" eb="1">
      <t>ヒル</t>
    </rPh>
    <rPh sb="1" eb="2">
      <t>ヨル</t>
    </rPh>
    <rPh sb="5" eb="7">
      <t>ヘンカン</t>
    </rPh>
    <phoneticPr fontId="6"/>
  </si>
  <si>
    <t>通特コード変換</t>
    <rPh sb="0" eb="1">
      <t>ツウ</t>
    </rPh>
    <rPh sb="1" eb="2">
      <t>トク</t>
    </rPh>
    <rPh sb="5" eb="7">
      <t>ヘンカン</t>
    </rPh>
    <phoneticPr fontId="6"/>
  </si>
  <si>
    <t>加入時コード</t>
    <rPh sb="0" eb="2">
      <t>カニュウ</t>
    </rPh>
    <rPh sb="2" eb="3">
      <t>ジ</t>
    </rPh>
    <phoneticPr fontId="6"/>
  </si>
  <si>
    <t>既経過コード</t>
    <rPh sb="0" eb="1">
      <t>キ</t>
    </rPh>
    <rPh sb="1" eb="3">
      <t>ケイカ</t>
    </rPh>
    <phoneticPr fontId="6"/>
  </si>
  <si>
    <t>コード</t>
    <phoneticPr fontId="6"/>
  </si>
  <si>
    <t>Ｐ</t>
    <phoneticPr fontId="6"/>
  </si>
  <si>
    <t>list</t>
    <phoneticPr fontId="6"/>
  </si>
  <si>
    <t>判定</t>
    <rPh sb="0" eb="2">
      <t>ハンテイ</t>
    </rPh>
    <phoneticPr fontId="6"/>
  </si>
  <si>
    <t>判定２</t>
    <rPh sb="0" eb="2">
      <t>ハンテイ</t>
    </rPh>
    <phoneticPr fontId="6"/>
  </si>
  <si>
    <t>Ｐ（新金額24年度～）</t>
    <rPh sb="2" eb="5">
      <t>シンキンガク</t>
    </rPh>
    <rPh sb="7" eb="9">
      <t>ネンド</t>
    </rPh>
    <phoneticPr fontId="6"/>
  </si>
  <si>
    <t>Ｐ（26年度～）</t>
    <rPh sb="4" eb="6">
      <t>ネンド</t>
    </rPh>
    <phoneticPr fontId="6"/>
  </si>
  <si>
    <t>ヶ月</t>
    <rPh sb="1" eb="2">
      <t>ツキ</t>
    </rPh>
    <phoneticPr fontId="6"/>
  </si>
  <si>
    <t>0033</t>
    <phoneticPr fontId="6"/>
  </si>
  <si>
    <t>0600</t>
  </si>
  <si>
    <t>0601</t>
  </si>
  <si>
    <t>0610</t>
  </si>
  <si>
    <t>0611</t>
  </si>
  <si>
    <t>0633</t>
    <phoneticPr fontId="6"/>
  </si>
  <si>
    <t>1000</t>
  </si>
  <si>
    <t>1001</t>
  </si>
  <si>
    <t>1010</t>
  </si>
  <si>
    <t>1011</t>
  </si>
  <si>
    <t>1600</t>
  </si>
  <si>
    <t>1601</t>
  </si>
  <si>
    <t>1610</t>
  </si>
  <si>
    <t>1611</t>
  </si>
  <si>
    <t>2000</t>
  </si>
  <si>
    <t>2001</t>
  </si>
  <si>
    <t>2010</t>
  </si>
  <si>
    <t>2011</t>
  </si>
  <si>
    <t>2600</t>
  </si>
  <si>
    <t>2601</t>
  </si>
  <si>
    <t>2610</t>
  </si>
  <si>
    <t>除籍者数</t>
    <rPh sb="0" eb="3">
      <t>ジョセキシャ</t>
    </rPh>
    <rPh sb="3" eb="4">
      <t>スウ</t>
    </rPh>
    <phoneticPr fontId="6"/>
  </si>
  <si>
    <t>返還保険料合計</t>
    <rPh sb="0" eb="2">
      <t>ヘンカン</t>
    </rPh>
    <rPh sb="2" eb="4">
      <t>ホケン</t>
    </rPh>
    <rPh sb="4" eb="5">
      <t>リョウ</t>
    </rPh>
    <rPh sb="5" eb="7">
      <t>ゴウケイ</t>
    </rPh>
    <phoneticPr fontId="6"/>
  </si>
  <si>
    <t>昼</t>
    <rPh sb="0" eb="1">
      <t>ヒル</t>
    </rPh>
    <phoneticPr fontId="6"/>
  </si>
  <si>
    <t>無</t>
    <rPh sb="0" eb="1">
      <t>ナシ</t>
    </rPh>
    <phoneticPr fontId="6"/>
  </si>
  <si>
    <t>2611</t>
  </si>
  <si>
    <t>夜</t>
    <rPh sb="0" eb="1">
      <t>ヨル</t>
    </rPh>
    <phoneticPr fontId="6"/>
  </si>
  <si>
    <t>有</t>
    <rPh sb="0" eb="1">
      <t>アリ</t>
    </rPh>
    <phoneticPr fontId="6"/>
  </si>
  <si>
    <t>3000</t>
  </si>
  <si>
    <t>２．</t>
    <phoneticPr fontId="6"/>
  </si>
  <si>
    <t>3001</t>
  </si>
  <si>
    <t>3010</t>
  </si>
  <si>
    <t>3011</t>
  </si>
  <si>
    <t>3600</t>
  </si>
  <si>
    <t>3601</t>
  </si>
  <si>
    <t>3610</t>
  </si>
  <si>
    <t>3611</t>
  </si>
  <si>
    <t>4000</t>
  </si>
  <si>
    <t>4001</t>
  </si>
  <si>
    <t>4010</t>
  </si>
  <si>
    <t>4011</t>
  </si>
  <si>
    <t>学 校 控</t>
    <rPh sb="0" eb="1">
      <t>ガク</t>
    </rPh>
    <rPh sb="2" eb="3">
      <t>コウ</t>
    </rPh>
    <rPh sb="4" eb="5">
      <t>ヒカ</t>
    </rPh>
    <phoneticPr fontId="6"/>
  </si>
  <si>
    <t>ご加入に際して</t>
    <rPh sb="1" eb="3">
      <t>カニュウ</t>
    </rPh>
    <rPh sb="4" eb="5">
      <t>サイ</t>
    </rPh>
    <phoneticPr fontId="6"/>
  </si>
  <si>
    <t>保険料</t>
    <rPh sb="0" eb="3">
      <t>ホケンリョウ</t>
    </rPh>
    <phoneticPr fontId="6"/>
  </si>
  <si>
    <t>学校名（加入者）</t>
    <rPh sb="0" eb="2">
      <t>ガッコウ</t>
    </rPh>
    <rPh sb="2" eb="3">
      <t>メイ</t>
    </rPh>
    <rPh sb="4" eb="7">
      <t>カニュウシャ</t>
    </rPh>
    <phoneticPr fontId="6"/>
  </si>
  <si>
    <t>加入年月（西暦）</t>
    <rPh sb="0" eb="2">
      <t>カニュウ</t>
    </rPh>
    <rPh sb="2" eb="4">
      <t>ネンゲツ</t>
    </rPh>
    <rPh sb="5" eb="7">
      <t>セイレキ</t>
    </rPh>
    <phoneticPr fontId="6"/>
  </si>
  <si>
    <t>除籍年月（西暦）</t>
    <rPh sb="0" eb="2">
      <t>ジョセキ</t>
    </rPh>
    <rPh sb="2" eb="4">
      <t>ネンゲツ</t>
    </rPh>
    <phoneticPr fontId="6"/>
  </si>
  <si>
    <t>年度</t>
    <phoneticPr fontId="2"/>
  </si>
  <si>
    <t>「Ⅰ 専修学校各種学校学生・生徒災害傷害保険学校集計報告書」</t>
    <phoneticPr fontId="2"/>
  </si>
  <si>
    <t>本校と被保険者全員は、以下の事項について確認・同意の上、加入を依頼します。</t>
    <phoneticPr fontId="2"/>
  </si>
  <si>
    <t>①私が保険契約者である一般財団法人職業教育･ｷｬﾘｱ教育財団の構成員であること　②ガイドブック記載の重要事項説明書の内容　③ガイドブック記載の「ご加入内容確認事項」の内容
④ガイドブック記載の「個人情報の取扱いに関するご案内」の内容</t>
    <phoneticPr fontId="2"/>
  </si>
  <si>
    <t>〒</t>
    <phoneticPr fontId="6"/>
  </si>
  <si>
    <t>-</t>
    <phoneticPr fontId="6"/>
  </si>
  <si>
    <t>TEL</t>
    <phoneticPr fontId="6"/>
  </si>
  <si>
    <t>－</t>
    <phoneticPr fontId="6"/>
  </si>
  <si>
    <t>私は「</t>
    <phoneticPr fontId="2"/>
  </si>
  <si>
    <t>」を確認し、保険契約者である団体に対して加入を依頼します。</t>
    <phoneticPr fontId="2"/>
  </si>
  <si>
    <t>また、下記の＜</t>
    <rPh sb="3" eb="5">
      <t>カキ</t>
    </rPh>
    <phoneticPr fontId="2"/>
  </si>
  <si>
    <t>ご確認事項</t>
    <rPh sb="1" eb="3">
      <t>カクニン</t>
    </rPh>
    <rPh sb="3" eb="5">
      <t>ジコウ</t>
    </rPh>
    <phoneticPr fontId="6"/>
  </si>
  <si>
    <t>＞に対して確認をしたうえで本保険へ加入をいたします。</t>
    <rPh sb="2" eb="3">
      <t>タイ</t>
    </rPh>
    <rPh sb="5" eb="7">
      <t>カクニン</t>
    </rPh>
    <rPh sb="13" eb="14">
      <t>ホン</t>
    </rPh>
    <rPh sb="14" eb="16">
      <t>ホケン</t>
    </rPh>
    <rPh sb="17" eb="19">
      <t>カニュウ</t>
    </rPh>
    <phoneticPr fontId="2"/>
  </si>
  <si>
    <t>＜ご確認事項＞</t>
    <rPh sb="2" eb="4">
      <t>カクニン</t>
    </rPh>
    <rPh sb="4" eb="6">
      <t>ジコウ</t>
    </rPh>
    <phoneticPr fontId="6"/>
  </si>
  <si>
    <t>＜加入内容＞</t>
    <rPh sb="1" eb="3">
      <t>カニュウ</t>
    </rPh>
    <rPh sb="3" eb="5">
      <t>ナイヨウ</t>
    </rPh>
    <phoneticPr fontId="6"/>
  </si>
  <si>
    <t>本校は通学中等傷害危険担保特約の付帯を</t>
    <rPh sb="0" eb="2">
      <t>ホンコウ</t>
    </rPh>
    <rPh sb="3" eb="5">
      <t>ツウガク</t>
    </rPh>
    <rPh sb="5" eb="7">
      <t>チュウトウ</t>
    </rPh>
    <rPh sb="7" eb="9">
      <t>ショウガイ</t>
    </rPh>
    <rPh sb="9" eb="11">
      <t>キケン</t>
    </rPh>
    <rPh sb="11" eb="13">
      <t>タンポ</t>
    </rPh>
    <rPh sb="13" eb="15">
      <t>トクヤク</t>
    </rPh>
    <rPh sb="16" eb="18">
      <t>フタイ</t>
    </rPh>
    <phoneticPr fontId="6"/>
  </si>
  <si>
    <t>シート合計（レイアウト修正時にはあわせて非表示シートも修正のこと）</t>
    <phoneticPr fontId="2"/>
  </si>
  <si>
    <t>はい</t>
    <phoneticPr fontId="6"/>
  </si>
  <si>
    <t>あり</t>
    <phoneticPr fontId="6"/>
  </si>
  <si>
    <t>いいえ</t>
    <phoneticPr fontId="6"/>
  </si>
  <si>
    <t>なし</t>
    <phoneticPr fontId="6"/>
  </si>
  <si>
    <r>
      <t>②返還保険料総額</t>
    </r>
    <r>
      <rPr>
        <sz val="6"/>
        <rFont val="ＭＳ Ｐゴシック"/>
        <family val="3"/>
        <charset val="128"/>
      </rPr>
      <t>（除籍報告書より）</t>
    </r>
    <rPh sb="1" eb="3">
      <t>ヘンカン</t>
    </rPh>
    <rPh sb="3" eb="5">
      <t>ホケン</t>
    </rPh>
    <rPh sb="5" eb="6">
      <t>リョウ</t>
    </rPh>
    <rPh sb="6" eb="8">
      <t>ソウガク</t>
    </rPh>
    <rPh sb="9" eb="11">
      <t>ジョセキ</t>
    </rPh>
    <rPh sb="11" eb="14">
      <t>ホウコクショ</t>
    </rPh>
    <phoneticPr fontId="6"/>
  </si>
  <si>
    <r>
      <rPr>
        <b/>
        <sz val="10"/>
        <rFont val="ＭＳ Ｐゴシック"/>
        <family val="3"/>
        <charset val="128"/>
      </rPr>
      <t>傷害保険差し引き保険料総額（①－②）</t>
    </r>
    <r>
      <rPr>
        <sz val="10"/>
        <rFont val="ＭＳ Ｐゴシック"/>
        <family val="3"/>
        <charset val="128"/>
      </rPr>
      <t>･･・・・・・・・・・・・・・・・・・・・・・・・・・・・・・・</t>
    </r>
    <rPh sb="0" eb="2">
      <t>ショウガイ</t>
    </rPh>
    <rPh sb="2" eb="4">
      <t>ホケン</t>
    </rPh>
    <rPh sb="4" eb="5">
      <t>サ</t>
    </rPh>
    <rPh sb="6" eb="7">
      <t>ヒ</t>
    </rPh>
    <rPh sb="8" eb="11">
      <t>ホケンリョウ</t>
    </rPh>
    <rPh sb="11" eb="13">
      <t>ソウガク</t>
    </rPh>
    <phoneticPr fontId="6"/>
  </si>
  <si>
    <t>振込金額</t>
    <phoneticPr fontId="2"/>
  </si>
  <si>
    <t>口座名義　：　一般財団法人　職業教育・キャリア教育財団　保険係</t>
    <rPh sb="0" eb="2">
      <t>コウザ</t>
    </rPh>
    <rPh sb="2" eb="3">
      <t>メイ</t>
    </rPh>
    <rPh sb="3" eb="4">
      <t>ギ</t>
    </rPh>
    <phoneticPr fontId="6"/>
  </si>
  <si>
    <t>　※他行からお振込みをされる場合は、ガイドブック内の加入手続きガイドをご確認ください。</t>
    <rPh sb="2" eb="4">
      <t>タコウ</t>
    </rPh>
    <rPh sb="7" eb="9">
      <t>フリコ</t>
    </rPh>
    <rPh sb="14" eb="16">
      <t>バアイ</t>
    </rPh>
    <rPh sb="24" eb="25">
      <t>ナイ</t>
    </rPh>
    <rPh sb="26" eb="28">
      <t>カニュウ</t>
    </rPh>
    <rPh sb="28" eb="30">
      <t>テツヅ</t>
    </rPh>
    <rPh sb="36" eb="38">
      <t>カクニン</t>
    </rPh>
    <phoneticPr fontId="6"/>
  </si>
  <si>
    <t>代理店記入欄</t>
    <phoneticPr fontId="6"/>
  </si>
  <si>
    <t>中途加入の場合</t>
    <rPh sb="0" eb="2">
      <t>チュウト</t>
    </rPh>
    <rPh sb="2" eb="4">
      <t>カニュウ</t>
    </rPh>
    <rPh sb="5" eb="7">
      <t>バアイ</t>
    </rPh>
    <phoneticPr fontId="6"/>
  </si>
  <si>
    <t>から</t>
    <phoneticPr fontId="6"/>
  </si>
  <si>
    <t>年度</t>
    <phoneticPr fontId="2"/>
  </si>
  <si>
    <t>「Ⅰ 専修学校各種学校学生・生徒災害傷害保険学校集計報告書」</t>
    <phoneticPr fontId="2"/>
  </si>
  <si>
    <t>本校と被保険者全員は、以下の事項について確認・同意の上、加入を依頼します。</t>
    <phoneticPr fontId="2"/>
  </si>
  <si>
    <t>〒</t>
    <phoneticPr fontId="6"/>
  </si>
  <si>
    <t>TEL</t>
    <phoneticPr fontId="6"/>
  </si>
  <si>
    <t>－</t>
    <phoneticPr fontId="6"/>
  </si>
  <si>
    <t>ＴＥＬ</t>
    <phoneticPr fontId="6"/>
  </si>
  <si>
    <t>ＦＡＸ</t>
    <phoneticPr fontId="6"/>
  </si>
  <si>
    <t>返還保険料
小計</t>
    <rPh sb="0" eb="2">
      <t>ヘンカン</t>
    </rPh>
    <rPh sb="2" eb="4">
      <t>ホケン</t>
    </rPh>
    <rPh sb="4" eb="5">
      <t>リョウ</t>
    </rPh>
    <rPh sb="6" eb="8">
      <t>ショウケイ</t>
    </rPh>
    <phoneticPr fontId="6"/>
  </si>
  <si>
    <t>（D)</t>
    <phoneticPr fontId="6"/>
  </si>
  <si>
    <t>返還保険料合計</t>
    <phoneticPr fontId="2"/>
  </si>
  <si>
    <t>所属　学科名</t>
    <rPh sb="0" eb="2">
      <t>ショゾク</t>
    </rPh>
    <rPh sb="3" eb="5">
      <t>ガッカ</t>
    </rPh>
    <rPh sb="5" eb="6">
      <t>メイ</t>
    </rPh>
    <phoneticPr fontId="6"/>
  </si>
  <si>
    <t>除籍人数</t>
    <phoneticPr fontId="6"/>
  </si>
  <si>
    <t>※中途加入の補償開始月を指定される場合は必ずご記入ください。ご記入がない場合は、保険料振込日の翌月1日から補償開始となります。</t>
    <phoneticPr fontId="6"/>
  </si>
  <si>
    <t>下記項目について、ご確認ください。確認後、右の□より「✔」をご選択ください。</t>
    <phoneticPr fontId="2"/>
  </si>
  <si>
    <t>（※通学特約の付帯は学校で統一）</t>
    <phoneticPr fontId="2"/>
  </si>
  <si>
    <t>中途加入日付　20XX年X月1日</t>
    <rPh sb="0" eb="2">
      <t>チュウト</t>
    </rPh>
    <rPh sb="2" eb="4">
      <t>カニュウ</t>
    </rPh>
    <rPh sb="4" eb="6">
      <t>ヒヅケ</t>
    </rPh>
    <rPh sb="11" eb="12">
      <t>ネン</t>
    </rPh>
    <rPh sb="13" eb="14">
      <t>ガツ</t>
    </rPh>
    <rPh sb="15" eb="16">
      <t>ニチ</t>
    </rPh>
    <phoneticPr fontId="2"/>
  </si>
  <si>
    <t>中途加入時の補償開始日は保険料振込日の翌月1日となります。
※4月1日開始のみ、5月15日までに振込みとなります。</t>
    <phoneticPr fontId="2"/>
  </si>
  <si>
    <t>保険料振込日の翌月1日より補償開始となります。保険料振込日と中途加入日の日付をご確認ください。</t>
    <phoneticPr fontId="2"/>
  </si>
  <si>
    <t>「補償開始日が4/1開始かつ保険振込が5/15よりあと」、または「補償開始が4/1以外かつ保険振込が補償開始以降」ではない</t>
  </si>
  <si>
    <t>1．本保険の被保険者については、学校名簿等を備え付け管理します
2．保険金請求時に保険会社より加入者名簿の提出を求められた場合は、学校で管理している備え付け名簿を提出します
3．被保険者の加入期間は、ガイドブック記載の保険期間等から判断し、補償を希望する期間にて加入しています</t>
    <phoneticPr fontId="2"/>
  </si>
  <si>
    <t>Ⅰ 専修学校各種学校学生・生徒災害傷害保険学校集計報告書</t>
    <rPh sb="2" eb="4">
      <t>センシュウ</t>
    </rPh>
    <rPh sb="4" eb="6">
      <t>ガッコウ</t>
    </rPh>
    <rPh sb="6" eb="8">
      <t>カクシュ</t>
    </rPh>
    <rPh sb="8" eb="10">
      <t>ガッコウ</t>
    </rPh>
    <rPh sb="10" eb="12">
      <t>ガクセイ</t>
    </rPh>
    <rPh sb="13" eb="15">
      <t>セイト</t>
    </rPh>
    <rPh sb="15" eb="17">
      <t>サイガイ</t>
    </rPh>
    <rPh sb="17" eb="19">
      <t>ショウガイ</t>
    </rPh>
    <rPh sb="19" eb="21">
      <t>ホケン</t>
    </rPh>
    <rPh sb="21" eb="23">
      <t>ガッコウ</t>
    </rPh>
    <rPh sb="23" eb="25">
      <t>シュウケイ</t>
    </rPh>
    <rPh sb="25" eb="28">
      <t>ホウコクショ</t>
    </rPh>
    <phoneticPr fontId="2"/>
  </si>
  <si>
    <t>入力手順と注意事項</t>
    <rPh sb="0" eb="2">
      <t>ニュウリョク</t>
    </rPh>
    <rPh sb="2" eb="4">
      <t>テジュン</t>
    </rPh>
    <rPh sb="5" eb="9">
      <t>チュウイジコウ</t>
    </rPh>
    <phoneticPr fontId="2"/>
  </si>
  <si>
    <t>入力手順・注意事項</t>
    <rPh sb="0" eb="2">
      <t>ニュウリョク</t>
    </rPh>
    <rPh sb="2" eb="4">
      <t>テジュン</t>
    </rPh>
    <rPh sb="5" eb="9">
      <t>チュウイジコウ</t>
    </rPh>
    <phoneticPr fontId="2"/>
  </si>
  <si>
    <t>　   除籍報告書のシートを選択してください。</t>
    <rPh sb="4" eb="6">
      <t>ジョセキ</t>
    </rPh>
    <rPh sb="6" eb="8">
      <t>ホウコク</t>
    </rPh>
    <rPh sb="8" eb="9">
      <t>ショ</t>
    </rPh>
    <rPh sb="14" eb="16">
      <t>センタク</t>
    </rPh>
    <phoneticPr fontId="2"/>
  </si>
  <si>
    <t>　②除籍報告書の緑色のセルを漏れなく入力してください。除籍保険料が算出されます。</t>
    <rPh sb="2" eb="4">
      <t>ジョセキ</t>
    </rPh>
    <rPh sb="4" eb="7">
      <t>ホウコクショ</t>
    </rPh>
    <rPh sb="8" eb="10">
      <t>ミドリイロ</t>
    </rPh>
    <rPh sb="14" eb="15">
      <t>モ</t>
    </rPh>
    <rPh sb="18" eb="20">
      <t>ニュウリョク</t>
    </rPh>
    <rPh sb="27" eb="29">
      <t>ジョセキ</t>
    </rPh>
    <rPh sb="29" eb="32">
      <t>ホケンリョウ</t>
    </rPh>
    <rPh sb="33" eb="35">
      <t>サンシュツ</t>
    </rPh>
    <phoneticPr fontId="2"/>
  </si>
  <si>
    <t xml:space="preserve">     シートが足りない場合は「除籍報告書（2ページ目）」のシートをコピーしてご使用ください。</t>
    <rPh sb="9" eb="10">
      <t>タ</t>
    </rPh>
    <rPh sb="13" eb="15">
      <t>バアイ</t>
    </rPh>
    <rPh sb="17" eb="19">
      <t>ジョセキ</t>
    </rPh>
    <rPh sb="19" eb="22">
      <t>ホウコクショ</t>
    </rPh>
    <rPh sb="27" eb="28">
      <t>メ</t>
    </rPh>
    <rPh sb="41" eb="43">
      <t>シヨウ</t>
    </rPh>
    <phoneticPr fontId="2"/>
  </si>
  <si>
    <t>　　【注意】</t>
    <rPh sb="3" eb="5">
      <t>チュウイ</t>
    </rPh>
    <phoneticPr fontId="2"/>
  </si>
  <si>
    <t>　　・報告を受けた学生については6ヶ月単位で保険料相当額の一部返金を行い、</t>
    <rPh sb="3" eb="5">
      <t>ホウコク</t>
    </rPh>
    <rPh sb="6" eb="7">
      <t>ウ</t>
    </rPh>
    <rPh sb="9" eb="11">
      <t>ガクセイ</t>
    </rPh>
    <rPh sb="18" eb="19">
      <t>ゲツ</t>
    </rPh>
    <rPh sb="19" eb="21">
      <t>タンイ</t>
    </rPh>
    <rPh sb="22" eb="25">
      <t>ホケンリョウ</t>
    </rPh>
    <rPh sb="25" eb="28">
      <t>ソウトウガク</t>
    </rPh>
    <rPh sb="29" eb="31">
      <t>イチブ</t>
    </rPh>
    <rPh sb="31" eb="33">
      <t>ヘンキン</t>
    </rPh>
    <rPh sb="34" eb="35">
      <t>オコナ</t>
    </rPh>
    <phoneticPr fontId="2"/>
  </si>
  <si>
    <t>　　　その方法は新入学生の保険料と相殺するものとします。</t>
    <phoneticPr fontId="2"/>
  </si>
  <si>
    <t>　　・保険料を相殺できる保険種類は、学生・生徒災害傷害保険のみです。</t>
    <rPh sb="3" eb="6">
      <t>ホケンリョウ</t>
    </rPh>
    <rPh sb="7" eb="9">
      <t>ソウサイ</t>
    </rPh>
    <rPh sb="12" eb="14">
      <t>ホケン</t>
    </rPh>
    <rPh sb="14" eb="16">
      <t>シュルイ</t>
    </rPh>
    <rPh sb="18" eb="20">
      <t>ガクセイ</t>
    </rPh>
    <rPh sb="21" eb="23">
      <t>セイト</t>
    </rPh>
    <rPh sb="23" eb="25">
      <t>サイガイ</t>
    </rPh>
    <rPh sb="25" eb="27">
      <t>ショウガイ</t>
    </rPh>
    <rPh sb="27" eb="29">
      <t>ホケン</t>
    </rPh>
    <phoneticPr fontId="2"/>
  </si>
  <si>
    <t>　　　感染予防費用特約およびⅡ～Ⅶの保険とは相殺できません。</t>
    <rPh sb="3" eb="7">
      <t>カンセンヨボウ</t>
    </rPh>
    <rPh sb="7" eb="9">
      <t>ヒヨウ</t>
    </rPh>
    <rPh sb="9" eb="11">
      <t>トクヤク</t>
    </rPh>
    <rPh sb="18" eb="20">
      <t>ホケン</t>
    </rPh>
    <rPh sb="22" eb="24">
      <t>ソウサイ</t>
    </rPh>
    <phoneticPr fontId="2"/>
  </si>
  <si>
    <t>　　　次年度の初回申込時に除籍報告を行ってください。</t>
    <rPh sb="3" eb="6">
      <t>ジネンド</t>
    </rPh>
    <rPh sb="7" eb="9">
      <t>ショカイ</t>
    </rPh>
    <rPh sb="9" eb="12">
      <t>モウシコミジ</t>
    </rPh>
    <rPh sb="13" eb="15">
      <t>ジョセキ</t>
    </rPh>
    <rPh sb="15" eb="17">
      <t>ホウコク</t>
    </rPh>
    <rPh sb="18" eb="19">
      <t>オコナ</t>
    </rPh>
    <phoneticPr fontId="2"/>
  </si>
  <si>
    <t>　③集計報告書を作成します。</t>
    <rPh sb="2" eb="4">
      <t>シュウケイ</t>
    </rPh>
    <rPh sb="4" eb="7">
      <t>ホウコクショ</t>
    </rPh>
    <rPh sb="8" eb="10">
      <t>サクセイ</t>
    </rPh>
    <phoneticPr fontId="2"/>
  </si>
  <si>
    <t>　　 「集報Ⅰ」シートを選択し、緑色のセルをすべて入力してください。</t>
    <rPh sb="4" eb="5">
      <t>シュウ</t>
    </rPh>
    <rPh sb="5" eb="6">
      <t>ホウ</t>
    </rPh>
    <rPh sb="12" eb="14">
      <t>センタク</t>
    </rPh>
    <rPh sb="16" eb="18">
      <t>ミドリイロ</t>
    </rPh>
    <rPh sb="25" eb="27">
      <t>ニュウリョク</t>
    </rPh>
    <phoneticPr fontId="2"/>
  </si>
  <si>
    <t>　　・保険料総合計が返還保険料総額を下回り、振込金額がマイナスとなった場合は、</t>
    <rPh sb="3" eb="6">
      <t>ホケンリョウ</t>
    </rPh>
    <rPh sb="6" eb="9">
      <t>ソウゴウケイ</t>
    </rPh>
    <rPh sb="10" eb="12">
      <t>ヘンカン</t>
    </rPh>
    <rPh sb="12" eb="15">
      <t>ホケンリョウ</t>
    </rPh>
    <rPh sb="15" eb="17">
      <t>ソウガク</t>
    </rPh>
    <rPh sb="18" eb="20">
      <t>シタマワ</t>
    </rPh>
    <rPh sb="22" eb="24">
      <t>フリコミ</t>
    </rPh>
    <rPh sb="24" eb="26">
      <t>キンガク</t>
    </rPh>
    <rPh sb="35" eb="37">
      <t>バアイ</t>
    </rPh>
    <phoneticPr fontId="2"/>
  </si>
  <si>
    <t>　　　第一成和事務所までご連絡くださいませ。</t>
    <rPh sb="3" eb="5">
      <t>ダイイチ</t>
    </rPh>
    <rPh sb="5" eb="7">
      <t>セイワ</t>
    </rPh>
    <rPh sb="7" eb="10">
      <t>ジムショ</t>
    </rPh>
    <rPh sb="13" eb="15">
      <t>レンラク</t>
    </rPh>
    <phoneticPr fontId="2"/>
  </si>
  <si>
    <t>　　　他の保険種類とは相殺してお振込みできませんのでご注意ください。</t>
    <phoneticPr fontId="2"/>
  </si>
  <si>
    <t xml:space="preserve">     学校控えは大切に保管をお願いします。</t>
    <rPh sb="5" eb="7">
      <t>ガッコウ</t>
    </rPh>
    <rPh sb="7" eb="8">
      <t>ヒカ</t>
    </rPh>
    <rPh sb="10" eb="12">
      <t>タイセツ</t>
    </rPh>
    <rPh sb="13" eb="15">
      <t>ホカン</t>
    </rPh>
    <rPh sb="17" eb="18">
      <t>ネガ</t>
    </rPh>
    <phoneticPr fontId="2"/>
  </si>
  <si>
    <t>　⑤期日までに保険料のお振込みをお願いします。</t>
    <rPh sb="2" eb="4">
      <t>キジツ</t>
    </rPh>
    <rPh sb="7" eb="10">
      <t>ホケンリョウ</t>
    </rPh>
    <rPh sb="12" eb="14">
      <t>フリコ</t>
    </rPh>
    <rPh sb="17" eb="18">
      <t>ネガ</t>
    </rPh>
    <phoneticPr fontId="2"/>
  </si>
  <si>
    <t>　　 4月1日からの補償開始の場合は5月15日まで。</t>
    <rPh sb="4" eb="5">
      <t>ツキ</t>
    </rPh>
    <rPh sb="6" eb="7">
      <t>ニチ</t>
    </rPh>
    <rPh sb="10" eb="12">
      <t>ホショウ</t>
    </rPh>
    <rPh sb="12" eb="14">
      <t>カイシ</t>
    </rPh>
    <rPh sb="15" eb="17">
      <t>バアイ</t>
    </rPh>
    <rPh sb="19" eb="20">
      <t>ツキ</t>
    </rPh>
    <rPh sb="22" eb="23">
      <t>ニチ</t>
    </rPh>
    <phoneticPr fontId="2"/>
  </si>
  <si>
    <t xml:space="preserve">     中途加入の場合は、前月末まで。</t>
    <rPh sb="5" eb="7">
      <t>チュウト</t>
    </rPh>
    <rPh sb="7" eb="9">
      <t>カニュウ</t>
    </rPh>
    <rPh sb="10" eb="12">
      <t>バアイ</t>
    </rPh>
    <rPh sb="14" eb="17">
      <t>ゼンゲツマツ</t>
    </rPh>
    <phoneticPr fontId="2"/>
  </si>
  <si>
    <t>２．学校控</t>
    <rPh sb="2" eb="4">
      <t>ガッコウ</t>
    </rPh>
    <rPh sb="4" eb="5">
      <t>ヒカ</t>
    </rPh>
    <phoneticPr fontId="2"/>
  </si>
  <si>
    <t>フリガナ</t>
  </si>
  <si>
    <t>保険料振込日</t>
    <phoneticPr fontId="6"/>
  </si>
  <si>
    <t>加入期間
（保険終期）</t>
    <phoneticPr fontId="6"/>
  </si>
  <si>
    <t>　   郵送でお送りください。</t>
    <rPh sb="4" eb="6">
      <t>ユウソウ</t>
    </rPh>
    <rPh sb="8" eb="9">
      <t>オク</t>
    </rPh>
    <phoneticPr fontId="2"/>
  </si>
  <si>
    <t>　④除籍報告書・集計報告書を印刷し、保険会社用を第一成和事務所まで</t>
    <rPh sb="2" eb="4">
      <t>ジョセキ</t>
    </rPh>
    <rPh sb="4" eb="7">
      <t>ホウコクショ</t>
    </rPh>
    <rPh sb="8" eb="10">
      <t>シュウケイ</t>
    </rPh>
    <rPh sb="10" eb="13">
      <t>ホウコクショ</t>
    </rPh>
    <rPh sb="14" eb="16">
      <t>インサツ</t>
    </rPh>
    <rPh sb="18" eb="22">
      <t>ホケンガイシャ</t>
    </rPh>
    <rPh sb="22" eb="23">
      <t>ヨウ</t>
    </rPh>
    <phoneticPr fontId="2"/>
  </si>
  <si>
    <t>☆が付された事項は、ご加入に関する重要な事項（告知事項）です。これらについてお答えいただいた内容が事実と異なる場合や事実をお答えいただかない場合はご加入を解除し、保険金をお支払いできないことがありますので、ご注意ください。また、☆が付された事項（通知事項）に内容の変更が生じた場合には、遅滞なく東京海上日動にご連絡ください。ご連絡がない場合は保険金が削減されること、または、ご加入を解除し、保険金をお支払いできないことがありますので、ご注意ください。</t>
    <phoneticPr fontId="2"/>
  </si>
  <si>
    <t>9月30日または</t>
    <phoneticPr fontId="6"/>
  </si>
  <si>
    <t>3月31日まで</t>
    <phoneticPr fontId="6"/>
  </si>
  <si>
    <t>24T-001840　2024年12月作成</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</si>
</sst>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名&quot;"/>
    <numFmt numFmtId="178" formatCode="yyyy&quot;年&quot;m&quot;月&quot;d&quot;日&quot;;@"/>
    <numFmt numFmtId="179" formatCode="0_);[Red]\(0\)"/>
  </numFmts>
  <fonts count="5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sz val="6"/>
      <name val="ＭＳ Ｐゴシック"/>
      <family val="3"/>
      <charset val="128"/>
    </font>
    <font>
      <sz val="20"/>
      <name val="HGS創英角ｺﾞｼｯｸUB"/>
      <family val="3"/>
      <charset val="128"/>
    </font>
    <font>
      <sz val="8"/>
      <name val="ＭＳ Ｐゴシック"/>
      <family val="3"/>
      <charset val="128"/>
    </font>
    <font>
      <sz val="7"/>
      <name val="ＭＳ Ｐゴシック"/>
      <family val="3"/>
      <charset val="128"/>
    </font>
    <font>
      <sz val="10"/>
      <name val="ＭＳ Ｐゴシック"/>
      <family val="3"/>
      <charset val="128"/>
    </font>
    <font>
      <b/>
      <sz val="10"/>
      <name val="ＭＳ Ｐゴシック"/>
      <family val="3"/>
      <charset val="128"/>
    </font>
    <font>
      <sz val="12"/>
      <name val="ＭＳ Ｐゴシック"/>
      <family val="3"/>
      <charset val="128"/>
    </font>
    <font>
      <sz val="6.5"/>
      <name val="ＭＳ Ｐゴシック"/>
      <family val="3"/>
      <charset val="128"/>
    </font>
    <font>
      <sz val="11"/>
      <color theme="1"/>
      <name val="ＭＳ Ｐゴシック"/>
      <family val="2"/>
      <charset val="128"/>
      <scheme val="minor"/>
    </font>
    <font>
      <sz val="18"/>
      <name val="ＭＳ Ｐゴシック"/>
      <family val="3"/>
      <charset val="128"/>
    </font>
    <font>
      <sz val="20"/>
      <name val="ＭＳ Ｐゴシック"/>
      <family val="3"/>
      <charset val="128"/>
    </font>
    <font>
      <sz val="14"/>
      <name val="ＭＳ Ｐゴシック"/>
      <family val="3"/>
      <charset val="128"/>
    </font>
    <font>
      <sz val="16"/>
      <name val="ＭＳ Ｐゴシック"/>
      <family val="3"/>
      <charset val="128"/>
    </font>
    <font>
      <b/>
      <sz val="11"/>
      <color theme="0"/>
      <name val="ＭＳ Ｐゴシック"/>
      <family val="3"/>
      <charset val="128"/>
    </font>
    <font>
      <b/>
      <sz val="22"/>
      <name val="ＭＳ Ｐゴシック"/>
      <family val="3"/>
      <charset val="128"/>
    </font>
    <font>
      <b/>
      <sz val="7"/>
      <color theme="0"/>
      <name val="ＭＳ Ｐゴシック"/>
      <family val="3"/>
      <charset val="128"/>
    </font>
    <font>
      <b/>
      <sz val="8"/>
      <color theme="0"/>
      <name val="ＭＳ Ｐゴシック"/>
      <family val="3"/>
      <charset val="128"/>
    </font>
    <font>
      <sz val="11"/>
      <color theme="1"/>
      <name val="ＭＳ Ｐゴシック"/>
      <family val="3"/>
      <charset val="128"/>
    </font>
    <font>
      <sz val="9"/>
      <color theme="1"/>
      <name val="ＭＳ Ｐゴシック"/>
      <family val="3"/>
      <charset val="128"/>
    </font>
    <font>
      <sz val="12"/>
      <color theme="1"/>
      <name val="HGS創英角ｺﾞｼｯｸUB"/>
      <family val="3"/>
      <charset val="128"/>
    </font>
    <font>
      <sz val="14"/>
      <color theme="1"/>
      <name val="HGS創英角ｺﾞｼｯｸUB"/>
      <family val="3"/>
      <charset val="128"/>
    </font>
    <font>
      <sz val="20"/>
      <color theme="1"/>
      <name val="HGS創英角ｺﾞｼｯｸUB"/>
      <family val="3"/>
      <charset val="128"/>
    </font>
    <font>
      <sz val="14"/>
      <color theme="1"/>
      <name val="ＭＳ Ｐ明朝"/>
      <family val="1"/>
      <charset val="128"/>
    </font>
    <font>
      <sz val="9"/>
      <color theme="1"/>
      <name val="ＭＳ Ｐ明朝"/>
      <family val="1"/>
      <charset val="128"/>
    </font>
    <font>
      <sz val="8"/>
      <color theme="1"/>
      <name val="ＭＳ Ｐ明朝"/>
      <family val="1"/>
      <charset val="128"/>
    </font>
    <font>
      <sz val="6"/>
      <color theme="1"/>
      <name val="ＭＳ Ｐ明朝"/>
      <family val="1"/>
      <charset val="128"/>
    </font>
    <font>
      <sz val="7"/>
      <color theme="1"/>
      <name val="ＭＳ Ｐゴシック"/>
      <family val="3"/>
      <charset val="128"/>
    </font>
    <font>
      <sz val="10"/>
      <color theme="1"/>
      <name val="ＭＳ Ｐゴシック"/>
      <family val="3"/>
      <charset val="128"/>
    </font>
    <font>
      <sz val="8"/>
      <color theme="1"/>
      <name val="ＭＳ Ｐゴシック"/>
      <family val="3"/>
      <charset val="128"/>
    </font>
    <font>
      <sz val="24"/>
      <name val="ＭＳ Ｐゴシック"/>
      <family val="3"/>
      <charset val="128"/>
    </font>
    <font>
      <sz val="12"/>
      <color theme="1"/>
      <name val="ＭＳ Ｐゴシック"/>
      <family val="2"/>
      <charset val="128"/>
      <scheme val="minor"/>
    </font>
    <font>
      <sz val="6"/>
      <color rgb="FFFF0000"/>
      <name val="ＭＳ Ｐゴシック"/>
      <family val="3"/>
      <charset val="128"/>
    </font>
    <font>
      <b/>
      <sz val="15"/>
      <name val="ＭＳ Ｐゴシック"/>
      <family val="3"/>
      <charset val="128"/>
    </font>
    <font>
      <b/>
      <sz val="14"/>
      <color theme="1"/>
      <name val="ＭＳ Ｐゴシック"/>
      <family val="3"/>
      <charset val="128"/>
      <scheme val="minor"/>
    </font>
    <font>
      <b/>
      <sz val="12"/>
      <name val="ＭＳ Ｐゴシック"/>
      <family val="3"/>
      <charset val="128"/>
    </font>
    <font>
      <sz val="6"/>
      <color theme="1"/>
      <name val="ＭＳ Ｐゴシック"/>
      <family val="3"/>
      <charset val="128"/>
    </font>
    <font>
      <sz val="9"/>
      <color theme="1"/>
      <name val="ＭＳ Ｐゴシック"/>
      <family val="2"/>
      <charset val="128"/>
      <scheme val="minor"/>
    </font>
    <font>
      <sz val="36"/>
      <color theme="1"/>
      <name val="ＭＳ Ｐゴシック"/>
      <family val="3"/>
      <charset val="128"/>
    </font>
    <font>
      <sz val="11"/>
      <color rgb="FFFF0000"/>
      <name val="ＭＳ Ｐゴシック"/>
      <family val="3"/>
      <charset val="128"/>
    </font>
    <font>
      <sz val="22"/>
      <name val="ＭＳ Ｐゴシック"/>
      <family val="3"/>
      <charset val="128"/>
    </font>
    <font>
      <b/>
      <sz val="9"/>
      <color rgb="FF00B0F0"/>
      <name val="ＭＳ Ｐゴシック"/>
      <family val="3"/>
      <charset val="128"/>
    </font>
    <font>
      <b/>
      <u/>
      <sz val="11"/>
      <color theme="1"/>
      <name val="ＭＳ Ｐゴシック"/>
      <family val="3"/>
      <charset val="128"/>
      <scheme val="minor"/>
    </font>
    <font>
      <sz val="11"/>
      <name val="ＭＳ Ｐゴシック"/>
      <family val="2"/>
      <charset val="128"/>
      <scheme val="minor"/>
    </font>
    <font>
      <sz val="11"/>
      <name val="ＭＳ Ｐゴシック"/>
      <family val="2"/>
      <charset val="128"/>
    </font>
    <font>
      <sz val="11"/>
      <name val="ＭＳ Ｐゴシック"/>
      <family val="3"/>
      <charset val="128"/>
      <scheme val="minor"/>
    </font>
    <font>
      <b/>
      <sz val="1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2"/>
        <bgColor indexed="64"/>
      </patternFill>
    </fill>
    <fill>
      <patternFill patternType="solid">
        <fgColor indexed="23"/>
        <bgColor indexed="64"/>
      </patternFill>
    </fill>
    <fill>
      <patternFill patternType="solid">
        <fgColor theme="0" tint="-0.14999847407452621"/>
        <bgColor indexed="64"/>
      </patternFill>
    </fill>
  </fills>
  <borders count="6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style="thin">
        <color auto="1"/>
      </bottom>
      <diagonal/>
    </border>
    <border>
      <left/>
      <right/>
      <top style="dotted">
        <color auto="1"/>
      </top>
      <bottom/>
      <diagonal/>
    </border>
    <border>
      <left style="thin">
        <color auto="1"/>
      </left>
      <right/>
      <top/>
      <bottom/>
      <diagonal/>
    </border>
    <border>
      <left/>
      <right style="medium">
        <color auto="1"/>
      </right>
      <top/>
      <bottom style="thin">
        <color auto="1"/>
      </bottom>
      <diagonal/>
    </border>
    <border>
      <left/>
      <right/>
      <top style="thin">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auto="1"/>
      </bottom>
      <diagonal/>
    </border>
    <border>
      <left style="hair">
        <color auto="1"/>
      </left>
      <right/>
      <top style="hair">
        <color auto="1"/>
      </top>
      <bottom style="medium">
        <color auto="1"/>
      </bottom>
      <diagonal/>
    </border>
    <border>
      <left style="thin">
        <color auto="1"/>
      </left>
      <right style="thin">
        <color auto="1"/>
      </right>
      <top/>
      <bottom/>
      <diagonal/>
    </border>
    <border>
      <left/>
      <right/>
      <top/>
      <bottom style="thin">
        <color theme="0"/>
      </bottom>
      <diagonal/>
    </border>
    <border>
      <left style="thin">
        <color auto="1"/>
      </left>
      <right/>
      <top style="dotted">
        <color auto="1"/>
      </top>
      <bottom/>
      <diagonal/>
    </border>
    <border>
      <left style="thin">
        <color auto="1"/>
      </left>
      <right/>
      <top style="thin">
        <color auto="1"/>
      </top>
      <bottom style="dotted">
        <color auto="1"/>
      </bottom>
      <diagonal/>
    </border>
    <border>
      <left/>
      <right style="medium">
        <color auto="1"/>
      </right>
      <top style="dotted">
        <color auto="1"/>
      </top>
      <bottom/>
      <diagonal/>
    </border>
    <border>
      <left/>
      <right style="medium">
        <color auto="1"/>
      </right>
      <top style="thin">
        <color auto="1"/>
      </top>
      <bottom style="dotted">
        <color auto="1"/>
      </bottom>
      <diagonal/>
    </border>
    <border>
      <left/>
      <right style="medium">
        <color auto="1"/>
      </right>
      <top style="thin">
        <color auto="1"/>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534">
    <xf numFmtId="0" fontId="0" fillId="0" borderId="0" xfId="0">
      <alignment vertical="center"/>
    </xf>
    <xf numFmtId="0" fontId="1" fillId="2" borderId="0" xfId="1" applyFill="1">
      <alignment vertical="center"/>
    </xf>
    <xf numFmtId="0" fontId="1" fillId="2" borderId="16" xfId="1" applyFill="1" applyBorder="1">
      <alignment vertical="center"/>
    </xf>
    <xf numFmtId="0" fontId="1" fillId="2" borderId="24" xfId="1" applyFill="1" applyBorder="1">
      <alignment vertical="center"/>
    </xf>
    <xf numFmtId="0" fontId="4" fillId="2" borderId="0" xfId="1" applyFont="1" applyFill="1">
      <alignment vertical="center"/>
    </xf>
    <xf numFmtId="0" fontId="1" fillId="2" borderId="0" xfId="1" applyFill="1" applyAlignment="1">
      <alignment horizontal="center" vertical="center"/>
    </xf>
    <xf numFmtId="0" fontId="10" fillId="2" borderId="40" xfId="1" applyFont="1" applyFill="1" applyBorder="1">
      <alignment vertical="center"/>
    </xf>
    <xf numFmtId="0" fontId="1" fillId="2" borderId="0" xfId="1" applyFill="1" applyAlignment="1">
      <alignment horizontal="right" vertical="center"/>
    </xf>
    <xf numFmtId="0" fontId="1" fillId="2" borderId="0" xfId="1" applyFill="1" applyAlignment="1">
      <alignment horizontal="left" vertical="center"/>
    </xf>
    <xf numFmtId="176" fontId="1" fillId="2" borderId="0" xfId="1" applyNumberFormat="1" applyFill="1" applyAlignment="1">
      <alignment horizontal="right" vertical="center"/>
    </xf>
    <xf numFmtId="0" fontId="5" fillId="2" borderId="0" xfId="1" applyFont="1" applyFill="1">
      <alignment vertical="center"/>
    </xf>
    <xf numFmtId="0" fontId="4" fillId="0" borderId="0" xfId="1" applyFont="1">
      <alignment vertical="center"/>
    </xf>
    <xf numFmtId="0" fontId="4" fillId="0" borderId="0" xfId="1" applyFont="1" applyAlignment="1">
      <alignment horizontal="center" vertical="center"/>
    </xf>
    <xf numFmtId="49" fontId="4" fillId="0" borderId="0" xfId="1" applyNumberFormat="1" applyFont="1">
      <alignment vertical="center"/>
    </xf>
    <xf numFmtId="0" fontId="19" fillId="0" borderId="0" xfId="1" applyFont="1">
      <alignment vertical="center"/>
    </xf>
    <xf numFmtId="0" fontId="18" fillId="5" borderId="47" xfId="1" applyFont="1" applyFill="1" applyBorder="1" applyAlignment="1" applyProtection="1">
      <alignment horizontal="right" vertical="center" wrapText="1"/>
      <protection locked="0"/>
    </xf>
    <xf numFmtId="0" fontId="17" fillId="2" borderId="1" xfId="1" applyFont="1" applyFill="1" applyBorder="1" applyAlignment="1">
      <alignment horizontal="right" vertical="center" wrapText="1"/>
    </xf>
    <xf numFmtId="0" fontId="17" fillId="2" borderId="2" xfId="1" applyFont="1" applyFill="1" applyBorder="1" applyAlignment="1">
      <alignment horizontal="right" vertical="center" wrapText="1"/>
    </xf>
    <xf numFmtId="0" fontId="1" fillId="2" borderId="3" xfId="1" applyFill="1" applyBorder="1" applyAlignment="1">
      <alignment horizontal="center" vertical="center" wrapText="1"/>
    </xf>
    <xf numFmtId="0" fontId="18" fillId="2" borderId="1" xfId="1" applyFont="1" applyFill="1" applyBorder="1" applyAlignment="1">
      <alignment horizontal="right" vertical="center" wrapText="1"/>
    </xf>
    <xf numFmtId="0" fontId="18" fillId="2" borderId="2" xfId="1" applyFont="1" applyFill="1" applyBorder="1" applyAlignment="1">
      <alignment horizontal="right" vertical="center" wrapText="1"/>
    </xf>
    <xf numFmtId="0" fontId="23" fillId="2" borderId="0" xfId="1" applyFont="1" applyFill="1">
      <alignment vertical="center"/>
    </xf>
    <xf numFmtId="0" fontId="27" fillId="2" borderId="0" xfId="1" applyFont="1" applyFill="1" applyAlignment="1">
      <alignment vertical="distributed"/>
    </xf>
    <xf numFmtId="0" fontId="28" fillId="2" borderId="0" xfId="1" applyFont="1" applyFill="1">
      <alignment vertical="center"/>
    </xf>
    <xf numFmtId="0" fontId="29" fillId="2" borderId="0" xfId="1" applyFont="1" applyFill="1" applyAlignment="1">
      <alignment horizontal="left" vertical="center"/>
    </xf>
    <xf numFmtId="0" fontId="30" fillId="2" borderId="0" xfId="1" applyFont="1" applyFill="1" applyAlignment="1">
      <alignment horizontal="left" vertical="center"/>
    </xf>
    <xf numFmtId="0" fontId="23" fillId="2" borderId="0" xfId="1" applyFont="1" applyFill="1" applyAlignment="1">
      <alignment horizontal="center" vertical="center"/>
    </xf>
    <xf numFmtId="0" fontId="23" fillId="0" borderId="14" xfId="1" applyFont="1" applyBorder="1">
      <alignment vertical="center"/>
    </xf>
    <xf numFmtId="0" fontId="23" fillId="2" borderId="14" xfId="1" applyFont="1" applyFill="1" applyBorder="1">
      <alignment vertical="center"/>
    </xf>
    <xf numFmtId="0" fontId="33" fillId="2" borderId="4" xfId="1" applyFont="1" applyFill="1" applyBorder="1">
      <alignment vertical="center"/>
    </xf>
    <xf numFmtId="0" fontId="23" fillId="2" borderId="15" xfId="1" applyFont="1" applyFill="1" applyBorder="1">
      <alignment vertical="center"/>
    </xf>
    <xf numFmtId="49" fontId="23" fillId="2" borderId="15" xfId="1" applyNumberFormat="1" applyFont="1" applyFill="1" applyBorder="1" applyAlignment="1">
      <alignment horizontal="center" vertical="center"/>
    </xf>
    <xf numFmtId="49" fontId="23" fillId="2" borderId="15" xfId="1" applyNumberFormat="1" applyFont="1" applyFill="1" applyBorder="1">
      <alignment vertical="center"/>
    </xf>
    <xf numFmtId="0" fontId="23" fillId="2" borderId="5" xfId="1" applyFont="1" applyFill="1" applyBorder="1">
      <alignment vertical="center"/>
    </xf>
    <xf numFmtId="0" fontId="23" fillId="2" borderId="16" xfId="1" applyFont="1" applyFill="1" applyBorder="1">
      <alignment vertical="center"/>
    </xf>
    <xf numFmtId="0" fontId="23" fillId="2" borderId="17" xfId="1" applyFont="1" applyFill="1" applyBorder="1">
      <alignment vertical="center"/>
    </xf>
    <xf numFmtId="0" fontId="23" fillId="2" borderId="20" xfId="1" applyFont="1" applyFill="1" applyBorder="1">
      <alignment vertical="center"/>
    </xf>
    <xf numFmtId="0" fontId="11" fillId="3" borderId="0" xfId="1" applyFont="1" applyFill="1" applyAlignment="1">
      <alignment vertical="top"/>
    </xf>
    <xf numFmtId="0" fontId="8" fillId="3" borderId="0" xfId="1" applyFont="1" applyFill="1" applyAlignment="1">
      <alignment vertical="top"/>
    </xf>
    <xf numFmtId="0" fontId="1" fillId="3" borderId="0" xfId="1" applyFill="1" applyAlignment="1">
      <alignment horizontal="center" vertical="center"/>
    </xf>
    <xf numFmtId="49" fontId="1" fillId="3" borderId="0" xfId="1" applyNumberFormat="1" applyFill="1">
      <alignment vertical="center"/>
    </xf>
    <xf numFmtId="0" fontId="1" fillId="3" borderId="0" xfId="1" applyFill="1">
      <alignment vertical="center"/>
    </xf>
    <xf numFmtId="0" fontId="3" fillId="3" borderId="0" xfId="1" applyFont="1" applyFill="1" applyAlignment="1">
      <alignment horizontal="right" vertical="center"/>
    </xf>
    <xf numFmtId="0" fontId="3" fillId="3" borderId="0" xfId="1" applyFont="1" applyFill="1">
      <alignment vertical="center"/>
    </xf>
    <xf numFmtId="0" fontId="10" fillId="3" borderId="0" xfId="1" applyFont="1" applyFill="1">
      <alignment vertical="center"/>
    </xf>
    <xf numFmtId="0" fontId="10" fillId="3" borderId="0" xfId="1" applyFont="1" applyFill="1" applyAlignment="1">
      <alignment horizontal="center" vertical="center"/>
    </xf>
    <xf numFmtId="49" fontId="10" fillId="3" borderId="0" xfId="1" applyNumberFormat="1" applyFont="1" applyFill="1">
      <alignment vertical="center"/>
    </xf>
    <xf numFmtId="0" fontId="11" fillId="0" borderId="0" xfId="1" applyFont="1" applyAlignment="1"/>
    <xf numFmtId="38" fontId="33" fillId="2" borderId="3" xfId="2" applyFont="1" applyFill="1" applyBorder="1" applyAlignment="1" applyProtection="1">
      <alignment vertical="center"/>
    </xf>
    <xf numFmtId="38" fontId="14" fillId="2" borderId="3" xfId="2" applyFont="1" applyFill="1" applyBorder="1" applyAlignment="1" applyProtection="1">
      <alignment vertical="center"/>
    </xf>
    <xf numFmtId="0" fontId="33" fillId="2" borderId="18" xfId="1" applyFont="1" applyFill="1" applyBorder="1">
      <alignment vertical="center"/>
    </xf>
    <xf numFmtId="38" fontId="33" fillId="2" borderId="44" xfId="2" applyFont="1" applyFill="1" applyBorder="1" applyAlignment="1" applyProtection="1">
      <alignment vertical="center"/>
    </xf>
    <xf numFmtId="38" fontId="14" fillId="2" borderId="44" xfId="2" applyFont="1" applyFill="1" applyBorder="1" applyAlignment="1" applyProtection="1">
      <alignment vertical="center"/>
    </xf>
    <xf numFmtId="0" fontId="33" fillId="2" borderId="45" xfId="1" applyFont="1" applyFill="1" applyBorder="1">
      <alignment vertical="center"/>
    </xf>
    <xf numFmtId="0" fontId="12" fillId="2" borderId="54" xfId="1" applyFont="1" applyFill="1" applyBorder="1" applyAlignment="1">
      <alignment horizontal="left" vertical="center"/>
    </xf>
    <xf numFmtId="0" fontId="1" fillId="2" borderId="25" xfId="1" applyFill="1" applyBorder="1">
      <alignment vertical="center"/>
    </xf>
    <xf numFmtId="0" fontId="1" fillId="2" borderId="31" xfId="1" applyFill="1" applyBorder="1">
      <alignment vertical="center"/>
    </xf>
    <xf numFmtId="0" fontId="13" fillId="2" borderId="0" xfId="1" applyFont="1" applyFill="1" applyAlignment="1">
      <alignment vertical="center" wrapText="1"/>
    </xf>
    <xf numFmtId="0" fontId="3" fillId="2" borderId="0" xfId="1" applyFont="1" applyFill="1" applyAlignment="1">
      <alignment horizontal="left" vertical="top"/>
    </xf>
    <xf numFmtId="0" fontId="23" fillId="3" borderId="0" xfId="1" applyFont="1" applyFill="1">
      <alignment vertical="center"/>
    </xf>
    <xf numFmtId="0" fontId="23" fillId="3" borderId="5" xfId="1" applyFont="1" applyFill="1" applyBorder="1">
      <alignment vertical="center"/>
    </xf>
    <xf numFmtId="0" fontId="1" fillId="3" borderId="38" xfId="1" applyFill="1" applyBorder="1">
      <alignment vertical="center"/>
    </xf>
    <xf numFmtId="0" fontId="10" fillId="3" borderId="40" xfId="1" applyFont="1" applyFill="1" applyBorder="1">
      <alignment vertical="center"/>
    </xf>
    <xf numFmtId="0" fontId="1" fillId="3" borderId="0" xfId="1" applyFill="1" applyAlignment="1">
      <alignment horizontal="right" vertical="center"/>
    </xf>
    <xf numFmtId="0" fontId="1" fillId="3" borderId="24" xfId="1" applyFill="1" applyBorder="1">
      <alignment vertical="center"/>
    </xf>
    <xf numFmtId="0" fontId="1" fillId="3" borderId="25" xfId="1" applyFill="1" applyBorder="1">
      <alignment vertical="center"/>
    </xf>
    <xf numFmtId="0" fontId="1" fillId="3" borderId="31" xfId="1" applyFill="1" applyBorder="1">
      <alignment vertical="center"/>
    </xf>
    <xf numFmtId="0" fontId="1" fillId="3" borderId="20" xfId="1" applyFill="1" applyBorder="1">
      <alignment vertical="center"/>
    </xf>
    <xf numFmtId="0" fontId="7" fillId="2" borderId="0" xfId="1" applyFont="1" applyFill="1" applyAlignment="1">
      <alignment vertical="distributed"/>
    </xf>
    <xf numFmtId="49" fontId="1" fillId="2" borderId="0" xfId="1" applyNumberFormat="1" applyFill="1">
      <alignment vertical="center"/>
    </xf>
    <xf numFmtId="0" fontId="35" fillId="3" borderId="0" xfId="1" applyFont="1" applyFill="1" applyAlignment="1">
      <alignment horizontal="center" vertical="center"/>
    </xf>
    <xf numFmtId="0" fontId="1" fillId="2" borderId="2" xfId="1" applyFill="1" applyBorder="1" applyAlignment="1">
      <alignment horizontal="left" vertical="center" wrapText="1"/>
    </xf>
    <xf numFmtId="0" fontId="1" fillId="2" borderId="3" xfId="1" applyFill="1" applyBorder="1" applyAlignment="1">
      <alignment horizontal="left" vertical="center" wrapText="1"/>
    </xf>
    <xf numFmtId="0" fontId="4" fillId="3" borderId="0" xfId="1" applyFont="1" applyFill="1">
      <alignment vertical="center"/>
    </xf>
    <xf numFmtId="0" fontId="1" fillId="3" borderId="3" xfId="1" applyFill="1" applyBorder="1" applyAlignment="1">
      <alignment horizontal="center" vertical="center" wrapText="1"/>
    </xf>
    <xf numFmtId="49" fontId="18" fillId="3" borderId="0" xfId="1" applyNumberFormat="1" applyFont="1" applyFill="1" applyAlignment="1">
      <alignment vertical="center" wrapText="1"/>
    </xf>
    <xf numFmtId="0" fontId="18" fillId="3" borderId="0" xfId="1" applyFont="1" applyFill="1" applyAlignment="1">
      <alignment vertical="center" wrapText="1"/>
    </xf>
    <xf numFmtId="176" fontId="1" fillId="2" borderId="0" xfId="1" applyNumberFormat="1" applyFill="1">
      <alignment vertical="center"/>
    </xf>
    <xf numFmtId="0" fontId="17" fillId="2" borderId="0" xfId="1" applyFont="1" applyFill="1">
      <alignment vertical="center"/>
    </xf>
    <xf numFmtId="0" fontId="17" fillId="2" borderId="31" xfId="1" applyFont="1" applyFill="1" applyBorder="1">
      <alignment vertical="center"/>
    </xf>
    <xf numFmtId="176" fontId="3" fillId="2" borderId="0" xfId="1" applyNumberFormat="1" applyFont="1" applyFill="1" applyAlignment="1">
      <alignment vertical="center" wrapText="1"/>
    </xf>
    <xf numFmtId="176" fontId="10" fillId="2" borderId="0" xfId="1" applyNumberFormat="1" applyFont="1" applyFill="1">
      <alignment vertical="center"/>
    </xf>
    <xf numFmtId="0" fontId="1" fillId="2" borderId="17" xfId="1" applyFill="1" applyBorder="1">
      <alignment vertical="center"/>
    </xf>
    <xf numFmtId="0" fontId="1" fillId="2" borderId="17" xfId="1" applyFill="1" applyBorder="1" applyAlignment="1">
      <alignment horizontal="right" vertical="center"/>
    </xf>
    <xf numFmtId="176" fontId="1" fillId="2" borderId="31" xfId="1" applyNumberFormat="1" applyFill="1" applyBorder="1">
      <alignment vertical="center"/>
    </xf>
    <xf numFmtId="0" fontId="1" fillId="2" borderId="55" xfId="1" applyFill="1" applyBorder="1" applyAlignment="1">
      <alignment vertical="center" wrapText="1"/>
    </xf>
    <xf numFmtId="0" fontId="1" fillId="2" borderId="56" xfId="1" applyFill="1" applyBorder="1" applyAlignment="1">
      <alignment vertical="center" wrapText="1"/>
    </xf>
    <xf numFmtId="0" fontId="1" fillId="2" borderId="57" xfId="1" applyFill="1" applyBorder="1" applyAlignment="1">
      <alignment vertical="center" wrapText="1"/>
    </xf>
    <xf numFmtId="0" fontId="1" fillId="2" borderId="0" xfId="1" applyFill="1" applyAlignment="1">
      <alignment vertical="top"/>
    </xf>
    <xf numFmtId="176" fontId="10" fillId="2" borderId="31" xfId="1" applyNumberFormat="1" applyFont="1" applyFill="1" applyBorder="1">
      <alignment vertical="center"/>
    </xf>
    <xf numFmtId="49" fontId="1" fillId="2" borderId="3" xfId="1" applyNumberFormat="1" applyFill="1" applyBorder="1" applyAlignment="1">
      <alignment vertical="center" wrapText="1"/>
    </xf>
    <xf numFmtId="0" fontId="20" fillId="2" borderId="0" xfId="1" applyFont="1" applyFill="1">
      <alignment vertical="center"/>
    </xf>
    <xf numFmtId="0" fontId="20" fillId="0" borderId="0" xfId="1" applyFont="1">
      <alignment vertical="center"/>
    </xf>
    <xf numFmtId="0" fontId="16" fillId="2" borderId="0" xfId="1" applyFont="1" applyFill="1">
      <alignment vertical="center"/>
    </xf>
    <xf numFmtId="0" fontId="20" fillId="3" borderId="0" xfId="1" applyFont="1" applyFill="1">
      <alignment vertical="center"/>
    </xf>
    <xf numFmtId="0" fontId="15" fillId="2" borderId="0" xfId="1" applyFont="1" applyFill="1">
      <alignment vertical="center"/>
    </xf>
    <xf numFmtId="0" fontId="15" fillId="3" borderId="0" xfId="1" applyFont="1" applyFill="1" applyAlignment="1">
      <alignment horizontal="center" vertical="center"/>
    </xf>
    <xf numFmtId="176" fontId="1" fillId="3" borderId="0" xfId="1" applyNumberFormat="1" applyFill="1" applyAlignment="1">
      <alignment horizontal="left" vertical="center"/>
    </xf>
    <xf numFmtId="0" fontId="1" fillId="3" borderId="0" xfId="1" applyFill="1" applyAlignment="1">
      <alignment horizontal="left" vertical="center"/>
    </xf>
    <xf numFmtId="176" fontId="1" fillId="3" borderId="0" xfId="1" applyNumberFormat="1" applyFill="1" applyAlignment="1">
      <alignment horizontal="right" vertical="center"/>
    </xf>
    <xf numFmtId="0" fontId="5" fillId="3" borderId="0" xfId="1" applyFont="1" applyFill="1">
      <alignment vertical="center"/>
    </xf>
    <xf numFmtId="0" fontId="33" fillId="2" borderId="0" xfId="1" applyFont="1" applyFill="1">
      <alignment vertical="center"/>
    </xf>
    <xf numFmtId="0" fontId="40" fillId="3" borderId="20" xfId="1" applyFont="1" applyFill="1" applyBorder="1" applyAlignment="1">
      <alignment horizontal="center" vertical="center"/>
    </xf>
    <xf numFmtId="0" fontId="40" fillId="3" borderId="0" xfId="1" applyFont="1" applyFill="1" applyAlignment="1">
      <alignment horizontal="center" vertical="center"/>
    </xf>
    <xf numFmtId="0" fontId="0" fillId="3" borderId="0" xfId="0" applyFill="1">
      <alignment vertical="center"/>
    </xf>
    <xf numFmtId="0" fontId="10" fillId="3" borderId="0" xfId="1" applyFont="1" applyFill="1" applyAlignment="1"/>
    <xf numFmtId="0" fontId="4" fillId="3" borderId="20" xfId="1" applyFont="1" applyFill="1" applyBorder="1">
      <alignment vertical="center"/>
    </xf>
    <xf numFmtId="0" fontId="41" fillId="3" borderId="0" xfId="1" applyFont="1" applyFill="1">
      <alignment vertical="center"/>
    </xf>
    <xf numFmtId="0" fontId="13" fillId="3" borderId="0" xfId="1" applyFont="1" applyFill="1" applyAlignment="1">
      <alignment vertical="center" wrapText="1"/>
    </xf>
    <xf numFmtId="0" fontId="13" fillId="3" borderId="31" xfId="1" applyFont="1" applyFill="1" applyBorder="1" applyAlignment="1">
      <alignment vertical="center" wrapText="1"/>
    </xf>
    <xf numFmtId="0" fontId="4" fillId="3" borderId="34" xfId="1" applyFont="1" applyFill="1" applyBorder="1">
      <alignment vertical="center"/>
    </xf>
    <xf numFmtId="0" fontId="6" fillId="3" borderId="14" xfId="1" applyFont="1" applyFill="1" applyBorder="1" applyAlignment="1">
      <alignment horizontal="left" vertical="top"/>
    </xf>
    <xf numFmtId="0" fontId="13" fillId="3" borderId="14" xfId="1" applyFont="1" applyFill="1" applyBorder="1" applyAlignment="1">
      <alignment vertical="center" wrapText="1"/>
    </xf>
    <xf numFmtId="0" fontId="13" fillId="3" borderId="33" xfId="1" applyFont="1" applyFill="1" applyBorder="1" applyAlignment="1">
      <alignment vertical="center" wrapText="1"/>
    </xf>
    <xf numFmtId="0" fontId="1" fillId="3" borderId="34" xfId="1" applyFill="1" applyBorder="1">
      <alignment vertical="center"/>
    </xf>
    <xf numFmtId="0" fontId="1" fillId="3" borderId="14" xfId="1" applyFill="1" applyBorder="1">
      <alignment vertical="center"/>
    </xf>
    <xf numFmtId="0" fontId="1" fillId="3" borderId="33" xfId="1" applyFill="1" applyBorder="1">
      <alignment vertical="center"/>
    </xf>
    <xf numFmtId="0" fontId="37" fillId="3" borderId="14" xfId="1" applyFont="1" applyFill="1" applyBorder="1" applyAlignment="1">
      <alignment horizontal="left" vertical="top"/>
    </xf>
    <xf numFmtId="0" fontId="15" fillId="2" borderId="0" xfId="1" applyFont="1" applyFill="1" applyAlignment="1">
      <alignment horizontal="center" vertical="center"/>
    </xf>
    <xf numFmtId="176" fontId="1" fillId="2" borderId="0" xfId="1" applyNumberFormat="1" applyFill="1" applyAlignment="1">
      <alignment horizontal="left" vertical="center"/>
    </xf>
    <xf numFmtId="0" fontId="18" fillId="5" borderId="47" xfId="1" applyFont="1" applyFill="1" applyBorder="1" applyAlignment="1" applyProtection="1">
      <alignment horizontal="right" vertical="center" shrinkToFit="1"/>
      <protection locked="0"/>
    </xf>
    <xf numFmtId="0" fontId="18" fillId="2" borderId="1" xfId="1" applyFont="1" applyFill="1" applyBorder="1" applyAlignment="1">
      <alignment horizontal="right" vertical="center" shrinkToFit="1"/>
    </xf>
    <xf numFmtId="0" fontId="1" fillId="3" borderId="0" xfId="1" applyFill="1" applyAlignment="1">
      <alignment horizontal="center" vertical="center" wrapText="1"/>
    </xf>
    <xf numFmtId="0" fontId="3" fillId="3" borderId="0" xfId="1" applyFont="1" applyFill="1" applyAlignment="1">
      <alignment horizontal="left" vertical="center"/>
    </xf>
    <xf numFmtId="49" fontId="1" fillId="3" borderId="0" xfId="1" applyNumberFormat="1" applyFill="1" applyAlignment="1">
      <alignment horizontal="center" vertical="center" wrapText="1"/>
    </xf>
    <xf numFmtId="49" fontId="10" fillId="3" borderId="0" xfId="1" applyNumberFormat="1" applyFont="1" applyFill="1" applyAlignment="1">
      <alignment horizontal="center" vertical="center" wrapText="1"/>
    </xf>
    <xf numFmtId="0" fontId="10" fillId="3" borderId="0" xfId="1" applyFont="1" applyFill="1" applyAlignment="1">
      <alignment horizontal="center" vertical="center" wrapText="1"/>
    </xf>
    <xf numFmtId="0" fontId="1" fillId="3" borderId="0" xfId="1" applyFill="1" applyAlignment="1">
      <alignment vertical="center" wrapText="1"/>
    </xf>
    <xf numFmtId="0" fontId="17" fillId="3" borderId="0" xfId="1" applyFont="1" applyFill="1" applyAlignment="1">
      <alignment horizontal="center" vertical="center" wrapText="1"/>
    </xf>
    <xf numFmtId="0" fontId="17" fillId="3" borderId="0" xfId="1" applyFont="1" applyFill="1" applyAlignment="1">
      <alignment vertical="center" wrapText="1"/>
    </xf>
    <xf numFmtId="0" fontId="19" fillId="2" borderId="0" xfId="1" applyFont="1" applyFill="1">
      <alignment vertical="center"/>
    </xf>
    <xf numFmtId="0" fontId="1" fillId="3" borderId="61" xfId="1" applyFill="1" applyBorder="1">
      <alignment vertical="center"/>
    </xf>
    <xf numFmtId="0" fontId="32" fillId="2" borderId="0" xfId="1" applyFont="1" applyFill="1" applyAlignment="1">
      <alignment horizontal="left" vertical="center"/>
    </xf>
    <xf numFmtId="0" fontId="47" fillId="0" borderId="0" xfId="0" applyFont="1">
      <alignment vertical="center"/>
    </xf>
    <xf numFmtId="0" fontId="33" fillId="2" borderId="16" xfId="1" applyFont="1" applyFill="1" applyBorder="1">
      <alignment vertical="center"/>
    </xf>
    <xf numFmtId="0" fontId="32" fillId="2" borderId="0" xfId="1" applyFont="1" applyFill="1" applyAlignment="1">
      <alignment vertical="center" wrapText="1"/>
    </xf>
    <xf numFmtId="0" fontId="32" fillId="2" borderId="0" xfId="1" applyFont="1" applyFill="1">
      <alignment vertical="center"/>
    </xf>
    <xf numFmtId="0" fontId="23" fillId="2" borderId="32" xfId="1" applyFont="1" applyFill="1" applyBorder="1">
      <alignment vertical="center"/>
    </xf>
    <xf numFmtId="0" fontId="34" fillId="2" borderId="21" xfId="1" applyFont="1" applyFill="1" applyBorder="1" applyAlignment="1">
      <alignment vertical="center" shrinkToFit="1"/>
    </xf>
    <xf numFmtId="49" fontId="33" fillId="0" borderId="0" xfId="1" applyNumberFormat="1" applyFont="1">
      <alignment vertical="center"/>
    </xf>
    <xf numFmtId="49" fontId="23" fillId="0" borderId="0" xfId="1" applyNumberFormat="1" applyFont="1">
      <alignment vertical="center"/>
    </xf>
    <xf numFmtId="0" fontId="23" fillId="0" borderId="0" xfId="1" applyFont="1">
      <alignment vertical="center"/>
    </xf>
    <xf numFmtId="0" fontId="23" fillId="0" borderId="0" xfId="1" applyFont="1" applyAlignment="1">
      <alignment horizontal="right" vertical="center"/>
    </xf>
    <xf numFmtId="0" fontId="48" fillId="0" borderId="0" xfId="0" applyFont="1">
      <alignment vertical="center"/>
    </xf>
    <xf numFmtId="0" fontId="49" fillId="2" borderId="0" xfId="1" applyFont="1" applyFill="1">
      <alignment vertical="center"/>
    </xf>
    <xf numFmtId="0" fontId="49" fillId="0" borderId="0" xfId="0" applyFont="1">
      <alignment vertical="center"/>
    </xf>
    <xf numFmtId="0" fontId="51" fillId="2" borderId="0" xfId="1" applyFont="1" applyFill="1">
      <alignment vertical="center"/>
    </xf>
    <xf numFmtId="0" fontId="50" fillId="0" borderId="0" xfId="0" applyFont="1">
      <alignment vertical="center"/>
    </xf>
    <xf numFmtId="0" fontId="12" fillId="3" borderId="0" xfId="1" applyFont="1" applyFill="1">
      <alignment vertical="center"/>
    </xf>
    <xf numFmtId="0" fontId="12" fillId="2" borderId="0" xfId="1" applyFont="1" applyFill="1">
      <alignment vertical="center"/>
    </xf>
    <xf numFmtId="0" fontId="0" fillId="0" borderId="16" xfId="0" applyBorder="1">
      <alignment vertical="center"/>
    </xf>
    <xf numFmtId="0" fontId="34" fillId="0" borderId="16" xfId="1" applyFont="1" applyBorder="1" applyAlignment="1">
      <alignment vertical="top" wrapText="1"/>
    </xf>
    <xf numFmtId="179" fontId="50" fillId="0" borderId="0" xfId="0" applyNumberFormat="1" applyFont="1">
      <alignment vertical="center"/>
    </xf>
    <xf numFmtId="14" fontId="50" fillId="0" borderId="0" xfId="0" applyNumberFormat="1" applyFont="1">
      <alignment vertical="center"/>
    </xf>
    <xf numFmtId="31" fontId="50" fillId="0" borderId="0" xfId="0" applyNumberFormat="1" applyFont="1">
      <alignment vertical="center"/>
    </xf>
    <xf numFmtId="0" fontId="34" fillId="2" borderId="63" xfId="1" applyFont="1" applyFill="1" applyBorder="1" applyAlignment="1">
      <alignment vertical="top"/>
    </xf>
    <xf numFmtId="0" fontId="1" fillId="3" borderId="19" xfId="1" applyFill="1" applyBorder="1">
      <alignment vertical="center"/>
    </xf>
    <xf numFmtId="0" fontId="1" fillId="3" borderId="65" xfId="1" applyFill="1" applyBorder="1">
      <alignment vertical="center"/>
    </xf>
    <xf numFmtId="0" fontId="23" fillId="3" borderId="15" xfId="1" applyFont="1" applyFill="1" applyBorder="1">
      <alignment vertical="center"/>
    </xf>
    <xf numFmtId="49" fontId="23" fillId="3" borderId="67" xfId="1" applyNumberFormat="1" applyFont="1" applyFill="1" applyBorder="1" applyAlignment="1">
      <alignment vertical="center" wrapText="1"/>
    </xf>
    <xf numFmtId="49" fontId="23" fillId="3" borderId="7" xfId="1" applyNumberFormat="1" applyFont="1" applyFill="1" applyBorder="1" applyAlignment="1">
      <alignment vertical="center" wrapText="1"/>
    </xf>
    <xf numFmtId="0" fontId="34" fillId="3" borderId="66" xfId="1" applyFont="1" applyFill="1" applyBorder="1" applyAlignment="1">
      <alignment vertical="top" wrapText="1"/>
    </xf>
    <xf numFmtId="0" fontId="1" fillId="3" borderId="17" xfId="1" applyFill="1" applyBorder="1">
      <alignment vertical="center"/>
    </xf>
    <xf numFmtId="0" fontId="1" fillId="3" borderId="21" xfId="1" applyFill="1" applyBorder="1">
      <alignment vertical="center"/>
    </xf>
    <xf numFmtId="49" fontId="23" fillId="2" borderId="24" xfId="1" applyNumberFormat="1" applyFont="1" applyFill="1" applyBorder="1" applyAlignment="1">
      <alignment horizontal="center" vertical="center"/>
    </xf>
    <xf numFmtId="49" fontId="23" fillId="2" borderId="26" xfId="1" applyNumberFormat="1" applyFont="1" applyFill="1" applyBorder="1" applyAlignment="1">
      <alignment horizontal="center" vertical="center"/>
    </xf>
    <xf numFmtId="0" fontId="23" fillId="3" borderId="67"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0" fillId="2" borderId="15" xfId="1" applyFont="1" applyFill="1" applyBorder="1" applyAlignment="1">
      <alignment horizontal="center" vertical="center"/>
    </xf>
    <xf numFmtId="0" fontId="3" fillId="2" borderId="0" xfId="1" applyFont="1" applyFill="1" applyAlignment="1">
      <alignment horizontal="center" vertical="center"/>
    </xf>
    <xf numFmtId="49" fontId="23" fillId="4" borderId="14" xfId="1" applyNumberFormat="1" applyFont="1" applyFill="1" applyBorder="1" applyAlignment="1" applyProtection="1">
      <alignment horizontal="right" vertical="center" wrapText="1"/>
      <protection locked="0"/>
    </xf>
    <xf numFmtId="49" fontId="23" fillId="3" borderId="14" xfId="1" applyNumberFormat="1" applyFont="1" applyFill="1" applyBorder="1" applyAlignment="1">
      <alignment horizontal="right" vertical="center" wrapText="1"/>
    </xf>
    <xf numFmtId="0" fontId="11" fillId="3" borderId="0" xfId="1" applyFont="1" applyFill="1" applyAlignment="1">
      <alignment horizontal="left"/>
    </xf>
    <xf numFmtId="0" fontId="39" fillId="0" borderId="0" xfId="0" applyFont="1" applyAlignment="1">
      <alignment horizontal="center" vertical="center"/>
    </xf>
    <xf numFmtId="49" fontId="1" fillId="2" borderId="23" xfId="1" applyNumberFormat="1" applyFill="1" applyBorder="1" applyAlignment="1">
      <alignment horizontal="center" vertical="center"/>
    </xf>
    <xf numFmtId="49" fontId="1" fillId="2" borderId="24" xfId="1" applyNumberFormat="1" applyFill="1" applyBorder="1" applyAlignment="1">
      <alignment horizontal="center" vertical="center"/>
    </xf>
    <xf numFmtId="49" fontId="1" fillId="2" borderId="34" xfId="1" applyNumberFormat="1" applyFill="1" applyBorder="1" applyAlignment="1">
      <alignment horizontal="center" vertical="center"/>
    </xf>
    <xf numFmtId="49" fontId="1" fillId="2" borderId="14" xfId="1" applyNumberFormat="1" applyFill="1" applyBorder="1" applyAlignment="1">
      <alignment horizontal="center" vertical="center"/>
    </xf>
    <xf numFmtId="176" fontId="1" fillId="2" borderId="24" xfId="1" applyNumberFormat="1" applyFill="1" applyBorder="1" applyAlignment="1">
      <alignment horizontal="center" vertical="center"/>
    </xf>
    <xf numFmtId="176" fontId="1" fillId="2" borderId="25" xfId="1" applyNumberFormat="1" applyFill="1" applyBorder="1" applyAlignment="1">
      <alignment horizontal="center" vertical="center"/>
    </xf>
    <xf numFmtId="176" fontId="1" fillId="2" borderId="14" xfId="1" applyNumberFormat="1" applyFill="1" applyBorder="1" applyAlignment="1">
      <alignment horizontal="center" vertical="center"/>
    </xf>
    <xf numFmtId="176" fontId="1" fillId="2" borderId="33" xfId="1" applyNumberFormat="1" applyFill="1" applyBorder="1" applyAlignment="1">
      <alignment horizontal="center" vertical="center"/>
    </xf>
    <xf numFmtId="176" fontId="17" fillId="2" borderId="1" xfId="1" applyNumberFormat="1" applyFont="1" applyFill="1" applyBorder="1" applyAlignment="1">
      <alignment horizontal="right" vertical="center" wrapText="1"/>
    </xf>
    <xf numFmtId="176" fontId="17" fillId="2" borderId="2" xfId="1" applyNumberFormat="1" applyFont="1" applyFill="1" applyBorder="1" applyAlignment="1">
      <alignment horizontal="right" vertical="center" wrapText="1"/>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176" fontId="1" fillId="2" borderId="1" xfId="1" applyNumberFormat="1" applyFill="1" applyBorder="1" applyAlignment="1">
      <alignment horizontal="center" vertical="center" wrapText="1"/>
    </xf>
    <xf numFmtId="176" fontId="1" fillId="2" borderId="2" xfId="1" applyNumberFormat="1" applyFill="1" applyBorder="1" applyAlignment="1">
      <alignment horizontal="center" vertical="center" wrapText="1"/>
    </xf>
    <xf numFmtId="176" fontId="1" fillId="2" borderId="3" xfId="1" applyNumberFormat="1" applyFill="1" applyBorder="1" applyAlignment="1">
      <alignment horizontal="center" vertical="center" wrapText="1"/>
    </xf>
    <xf numFmtId="49" fontId="18" fillId="5" borderId="9" xfId="1" applyNumberFormat="1" applyFont="1" applyFill="1" applyBorder="1" applyAlignment="1" applyProtection="1">
      <alignment horizontal="center" vertical="center" wrapText="1"/>
      <protection locked="0"/>
    </xf>
    <xf numFmtId="0" fontId="18" fillId="5" borderId="12" xfId="1" applyFont="1" applyFill="1" applyBorder="1" applyAlignment="1" applyProtection="1">
      <alignment horizontal="center" vertical="center" wrapText="1"/>
      <protection locked="0"/>
    </xf>
    <xf numFmtId="0" fontId="15" fillId="2" borderId="0" xfId="1" applyFont="1" applyFill="1" applyAlignment="1">
      <alignment horizontal="center" vertical="center"/>
    </xf>
    <xf numFmtId="49" fontId="18" fillId="5" borderId="8" xfId="1" applyNumberFormat="1" applyFont="1" applyFill="1" applyBorder="1" applyAlignment="1" applyProtection="1">
      <alignment horizontal="center" vertical="center" wrapText="1"/>
      <protection locked="0"/>
    </xf>
    <xf numFmtId="0" fontId="18" fillId="5" borderId="11" xfId="1" applyFont="1" applyFill="1" applyBorder="1" applyAlignment="1" applyProtection="1">
      <alignment horizontal="center" vertical="center" wrapText="1"/>
      <protection locked="0"/>
    </xf>
    <xf numFmtId="49" fontId="18" fillId="5" borderId="10" xfId="1" applyNumberFormat="1" applyFont="1" applyFill="1" applyBorder="1" applyAlignment="1" applyProtection="1">
      <alignment horizontal="center" vertical="center" wrapText="1"/>
      <protection locked="0"/>
    </xf>
    <xf numFmtId="0" fontId="18" fillId="5" borderId="13" xfId="1" applyFont="1" applyFill="1" applyBorder="1" applyAlignment="1" applyProtection="1">
      <alignment horizontal="center" vertical="center" wrapText="1"/>
      <protection locked="0"/>
    </xf>
    <xf numFmtId="0" fontId="15" fillId="2" borderId="0" xfId="1" applyFont="1" applyFill="1" applyAlignment="1">
      <alignment horizontal="right" vertical="center"/>
    </xf>
    <xf numFmtId="176" fontId="1" fillId="2" borderId="0" xfId="1" applyNumberFormat="1" applyFill="1" applyAlignment="1">
      <alignment horizontal="left" vertical="center"/>
    </xf>
    <xf numFmtId="0" fontId="17" fillId="5" borderId="4" xfId="1" applyFont="1" applyFill="1" applyBorder="1" applyAlignment="1" applyProtection="1">
      <alignment horizontal="center" vertical="center" wrapText="1"/>
      <protection locked="0"/>
    </xf>
    <xf numFmtId="0" fontId="17" fillId="5" borderId="15" xfId="1" applyFont="1" applyFill="1" applyBorder="1" applyAlignment="1" applyProtection="1">
      <alignment horizontal="center" vertical="center" wrapText="1"/>
      <protection locked="0"/>
    </xf>
    <xf numFmtId="0" fontId="17" fillId="5" borderId="5" xfId="1" applyFont="1" applyFill="1" applyBorder="1" applyAlignment="1" applyProtection="1">
      <alignment horizontal="center" vertical="center" wrapText="1"/>
      <protection locked="0"/>
    </xf>
    <xf numFmtId="0" fontId="17" fillId="5" borderId="6" xfId="1" applyFont="1" applyFill="1" applyBorder="1" applyAlignment="1" applyProtection="1">
      <alignment horizontal="center" vertical="center" wrapText="1"/>
      <protection locked="0"/>
    </xf>
    <xf numFmtId="0" fontId="17" fillId="5" borderId="26" xfId="1" applyFont="1" applyFill="1" applyBorder="1" applyAlignment="1" applyProtection="1">
      <alignment horizontal="center" vertical="center" wrapText="1"/>
      <protection locked="0"/>
    </xf>
    <xf numFmtId="0" fontId="17" fillId="5" borderId="7" xfId="1"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3" xfId="1" applyFont="1" applyFill="1" applyBorder="1" applyAlignment="1">
      <alignment horizontal="center" vertical="center"/>
    </xf>
    <xf numFmtId="0" fontId="1" fillId="2" borderId="23" xfId="1" applyFill="1" applyBorder="1" applyAlignment="1">
      <alignment horizontal="center" vertical="center" wrapText="1"/>
    </xf>
    <xf numFmtId="0" fontId="1" fillId="2" borderId="24" xfId="1" applyFill="1" applyBorder="1" applyAlignment="1">
      <alignment horizontal="center" vertical="center" wrapText="1"/>
    </xf>
    <xf numFmtId="0" fontId="1" fillId="2" borderId="24" xfId="1" applyFill="1" applyBorder="1" applyAlignment="1">
      <alignment horizontal="center" vertical="center"/>
    </xf>
    <xf numFmtId="0" fontId="1" fillId="2" borderId="25" xfId="1" applyFill="1" applyBorder="1" applyAlignment="1">
      <alignment horizontal="center" vertical="center"/>
    </xf>
    <xf numFmtId="0" fontId="1" fillId="2" borderId="23" xfId="1" applyFill="1" applyBorder="1" applyAlignment="1">
      <alignment horizontal="center" vertical="center"/>
    </xf>
    <xf numFmtId="0" fontId="1" fillId="2" borderId="46" xfId="1" applyFill="1" applyBorder="1" applyAlignment="1">
      <alignment horizontal="center" vertical="center"/>
    </xf>
    <xf numFmtId="0" fontId="1" fillId="2" borderId="41" xfId="1" applyFill="1" applyBorder="1" applyAlignment="1">
      <alignment horizontal="center" vertical="center"/>
    </xf>
    <xf numFmtId="0" fontId="1" fillId="2" borderId="25" xfId="1" applyFill="1" applyBorder="1" applyAlignment="1">
      <alignment horizontal="center" vertical="center" wrapText="1"/>
    </xf>
    <xf numFmtId="0" fontId="18" fillId="5" borderId="36" xfId="1" applyFont="1" applyFill="1" applyBorder="1" applyAlignment="1" applyProtection="1">
      <alignment horizontal="center" vertical="center" wrapText="1"/>
      <protection locked="0"/>
    </xf>
    <xf numFmtId="0" fontId="18" fillId="5" borderId="37" xfId="1" applyFont="1" applyFill="1" applyBorder="1" applyAlignment="1" applyProtection="1">
      <alignment horizontal="center" vertical="center" wrapText="1"/>
      <protection locked="0"/>
    </xf>
    <xf numFmtId="0" fontId="18" fillId="5" borderId="40" xfId="1" applyFont="1" applyFill="1" applyBorder="1" applyAlignment="1" applyProtection="1">
      <alignment horizontal="center" vertical="center" wrapText="1"/>
      <protection locked="0"/>
    </xf>
    <xf numFmtId="0" fontId="1" fillId="2" borderId="2" xfId="1" applyFill="1" applyBorder="1" applyAlignment="1">
      <alignment horizontal="left" vertical="center" wrapText="1"/>
    </xf>
    <xf numFmtId="0" fontId="18" fillId="5" borderId="47" xfId="1" applyFont="1" applyFill="1" applyBorder="1" applyAlignment="1" applyProtection="1">
      <alignment horizontal="center" vertical="center" wrapText="1"/>
      <protection locked="0"/>
    </xf>
    <xf numFmtId="179" fontId="18" fillId="5" borderId="36" xfId="1" applyNumberFormat="1" applyFont="1" applyFill="1" applyBorder="1" applyAlignment="1" applyProtection="1">
      <alignment horizontal="center" vertical="center" shrinkToFit="1"/>
      <protection locked="0"/>
    </xf>
    <xf numFmtId="179" fontId="18" fillId="5" borderId="37" xfId="1" applyNumberFormat="1" applyFont="1" applyFill="1" applyBorder="1" applyAlignment="1" applyProtection="1">
      <alignment horizontal="center" vertical="center" shrinkToFit="1"/>
      <protection locked="0"/>
    </xf>
    <xf numFmtId="179" fontId="18" fillId="5" borderId="40" xfId="1" applyNumberFormat="1" applyFont="1" applyFill="1" applyBorder="1" applyAlignment="1" applyProtection="1">
      <alignment horizontal="center" vertical="center" shrinkToFit="1"/>
      <protection locked="0"/>
    </xf>
    <xf numFmtId="0" fontId="1" fillId="2" borderId="3" xfId="1" applyFill="1" applyBorder="1" applyAlignment="1">
      <alignment horizontal="left" vertical="center" wrapText="1"/>
    </xf>
    <xf numFmtId="0" fontId="15" fillId="2" borderId="23" xfId="1" applyFont="1" applyFill="1" applyBorder="1" applyAlignment="1">
      <alignment horizontal="center" vertical="center"/>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14" xfId="1" applyFont="1" applyFill="1" applyBorder="1" applyAlignment="1">
      <alignment horizontal="center" vertical="center"/>
    </xf>
    <xf numFmtId="0" fontId="15" fillId="2" borderId="33" xfId="1" applyFont="1" applyFill="1" applyBorder="1" applyAlignment="1">
      <alignment horizontal="center" vertical="center"/>
    </xf>
    <xf numFmtId="177" fontId="45" fillId="2" borderId="23" xfId="1" applyNumberFormat="1" applyFont="1" applyFill="1" applyBorder="1" applyAlignment="1">
      <alignment horizontal="center" vertical="center" wrapText="1"/>
    </xf>
    <xf numFmtId="177" fontId="45" fillId="2" borderId="24" xfId="1" applyNumberFormat="1" applyFont="1" applyFill="1" applyBorder="1" applyAlignment="1">
      <alignment horizontal="center" vertical="center" wrapText="1"/>
    </xf>
    <xf numFmtId="177" fontId="45" fillId="2" borderId="25" xfId="1" applyNumberFormat="1" applyFont="1" applyFill="1" applyBorder="1" applyAlignment="1">
      <alignment horizontal="center" vertical="center" wrapText="1"/>
    </xf>
    <xf numFmtId="177" fontId="45" fillId="2" borderId="34" xfId="1" applyNumberFormat="1" applyFont="1" applyFill="1" applyBorder="1" applyAlignment="1">
      <alignment horizontal="center" vertical="center" wrapText="1"/>
    </xf>
    <xf numFmtId="177" fontId="45" fillId="2" borderId="14" xfId="1" applyNumberFormat="1" applyFont="1" applyFill="1" applyBorder="1" applyAlignment="1">
      <alignment horizontal="center" vertical="center" wrapText="1"/>
    </xf>
    <xf numFmtId="177" fontId="45" fillId="2" borderId="33" xfId="1" applyNumberFormat="1" applyFont="1" applyFill="1" applyBorder="1" applyAlignment="1">
      <alignment horizontal="center" vertical="center" wrapText="1"/>
    </xf>
    <xf numFmtId="176" fontId="15" fillId="2" borderId="23" xfId="1" applyNumberFormat="1" applyFont="1" applyFill="1" applyBorder="1" applyAlignment="1">
      <alignment horizontal="center" vertical="center" wrapText="1"/>
    </xf>
    <xf numFmtId="176" fontId="15" fillId="2" borderId="24" xfId="1" applyNumberFormat="1" applyFont="1" applyFill="1" applyBorder="1" applyAlignment="1">
      <alignment horizontal="center" vertical="center" wrapText="1"/>
    </xf>
    <xf numFmtId="176" fontId="15" fillId="2" borderId="25" xfId="1" applyNumberFormat="1" applyFont="1" applyFill="1" applyBorder="1" applyAlignment="1">
      <alignment horizontal="center" vertical="center" wrapText="1"/>
    </xf>
    <xf numFmtId="176" fontId="15" fillId="2" borderId="34" xfId="1" applyNumberFormat="1" applyFont="1" applyFill="1" applyBorder="1" applyAlignment="1">
      <alignment horizontal="center" vertical="center" wrapText="1"/>
    </xf>
    <xf numFmtId="176" fontId="15" fillId="2" borderId="14" xfId="1" applyNumberFormat="1" applyFont="1" applyFill="1" applyBorder="1" applyAlignment="1">
      <alignment horizontal="center" vertical="center" wrapText="1"/>
    </xf>
    <xf numFmtId="176" fontId="15" fillId="2" borderId="33" xfId="1" applyNumberFormat="1" applyFont="1" applyFill="1" applyBorder="1" applyAlignment="1">
      <alignment horizontal="center" vertical="center" wrapText="1"/>
    </xf>
    <xf numFmtId="176" fontId="45" fillId="2" borderId="23" xfId="1" applyNumberFormat="1" applyFont="1" applyFill="1" applyBorder="1" applyAlignment="1">
      <alignment horizontal="right" vertical="center" wrapText="1"/>
    </xf>
    <xf numFmtId="176" fontId="45" fillId="2" borderId="24" xfId="1" applyNumberFormat="1" applyFont="1" applyFill="1" applyBorder="1" applyAlignment="1">
      <alignment horizontal="right" vertical="center" wrapText="1"/>
    </xf>
    <xf numFmtId="176" fontId="45" fillId="2" borderId="34" xfId="1" applyNumberFormat="1" applyFont="1" applyFill="1" applyBorder="1" applyAlignment="1">
      <alignment horizontal="right" vertical="center" wrapText="1"/>
    </xf>
    <xf numFmtId="176" fontId="45" fillId="2" borderId="14" xfId="1" applyNumberFormat="1" applyFont="1" applyFill="1" applyBorder="1" applyAlignment="1">
      <alignment horizontal="right" vertical="center" wrapText="1"/>
    </xf>
    <xf numFmtId="0" fontId="45" fillId="2" borderId="25" xfId="1" applyFont="1" applyFill="1" applyBorder="1" applyAlignment="1">
      <alignment horizontal="center" vertical="center"/>
    </xf>
    <xf numFmtId="0" fontId="45" fillId="2" borderId="33" xfId="1" applyFont="1" applyFill="1" applyBorder="1" applyAlignment="1">
      <alignment horizontal="center" vertical="center"/>
    </xf>
    <xf numFmtId="0" fontId="18" fillId="3" borderId="8"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18" fillId="3" borderId="12" xfId="1" applyFont="1" applyFill="1" applyBorder="1" applyAlignment="1">
      <alignment horizontal="center" vertical="center" wrapText="1"/>
    </xf>
    <xf numFmtId="0" fontId="18" fillId="3" borderId="10" xfId="1" applyFont="1" applyFill="1" applyBorder="1" applyAlignment="1">
      <alignment horizontal="center" vertical="center" wrapText="1"/>
    </xf>
    <xf numFmtId="0" fontId="18" fillId="3" borderId="13" xfId="1" applyFont="1" applyFill="1" applyBorder="1" applyAlignment="1">
      <alignment horizontal="center" vertical="center" wrapText="1"/>
    </xf>
    <xf numFmtId="0" fontId="15" fillId="2" borderId="17" xfId="1" applyFont="1" applyFill="1" applyBorder="1" applyAlignment="1">
      <alignment horizontal="center" vertical="center"/>
    </xf>
    <xf numFmtId="0" fontId="15" fillId="2" borderId="16" xfId="1" applyFont="1" applyFill="1" applyBorder="1" applyAlignment="1">
      <alignment horizontal="right" vertical="center"/>
    </xf>
    <xf numFmtId="0" fontId="17" fillId="3" borderId="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26"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 fillId="2" borderId="1" xfId="1" applyFill="1" applyBorder="1" applyAlignment="1">
      <alignment horizontal="center" vertical="center" wrapText="1"/>
    </xf>
    <xf numFmtId="0" fontId="1" fillId="2" borderId="2" xfId="1" applyFill="1" applyBorder="1" applyAlignment="1">
      <alignment horizontal="center" vertical="center" wrapText="1"/>
    </xf>
    <xf numFmtId="0" fontId="1" fillId="2" borderId="3" xfId="1" applyFill="1" applyBorder="1" applyAlignment="1">
      <alignment horizontal="center" vertical="center" wrapText="1"/>
    </xf>
    <xf numFmtId="0" fontId="18" fillId="2" borderId="1" xfId="1" applyFont="1" applyFill="1" applyBorder="1" applyAlignment="1">
      <alignment horizontal="center" vertical="center" wrapText="1"/>
    </xf>
    <xf numFmtId="0" fontId="18" fillId="2" borderId="3" xfId="1" applyFont="1" applyFill="1" applyBorder="1" applyAlignment="1">
      <alignment horizontal="center" vertical="center" wrapText="1"/>
    </xf>
    <xf numFmtId="176" fontId="1" fillId="3" borderId="14" xfId="1" applyNumberFormat="1" applyFill="1" applyBorder="1" applyAlignment="1">
      <alignment horizontal="center" vertical="center"/>
    </xf>
    <xf numFmtId="0" fontId="18" fillId="2" borderId="2" xfId="1" applyFont="1" applyFill="1" applyBorder="1" applyAlignment="1">
      <alignment horizontal="center" vertical="center" wrapText="1"/>
    </xf>
    <xf numFmtId="49" fontId="18" fillId="2" borderId="1" xfId="1" applyNumberFormat="1" applyFont="1" applyFill="1" applyBorder="1" applyAlignment="1">
      <alignment horizontal="center" vertical="center" shrinkToFit="1"/>
    </xf>
    <xf numFmtId="49" fontId="18" fillId="2" borderId="2" xfId="1" applyNumberFormat="1" applyFont="1" applyFill="1" applyBorder="1" applyAlignment="1">
      <alignment horizontal="center" vertical="center" shrinkToFit="1"/>
    </xf>
    <xf numFmtId="176" fontId="17" fillId="3" borderId="1" xfId="1" applyNumberFormat="1" applyFont="1" applyFill="1" applyBorder="1" applyAlignment="1">
      <alignment horizontal="right" vertical="center" wrapText="1"/>
    </xf>
    <xf numFmtId="176" fontId="17" fillId="3" borderId="2" xfId="1" applyNumberFormat="1" applyFont="1" applyFill="1" applyBorder="1" applyAlignment="1">
      <alignment horizontal="right" vertical="center" wrapText="1"/>
    </xf>
    <xf numFmtId="49" fontId="1" fillId="2" borderId="0" xfId="1" applyNumberFormat="1" applyFill="1" applyAlignment="1">
      <alignment horizontal="left" vertical="center"/>
    </xf>
    <xf numFmtId="0" fontId="7" fillId="2" borderId="0" xfId="1" applyFont="1" applyFill="1" applyAlignment="1">
      <alignment horizontal="distributed" vertical="distributed"/>
    </xf>
    <xf numFmtId="0" fontId="16" fillId="2" borderId="20" xfId="1" applyFont="1" applyFill="1" applyBorder="1" applyAlignment="1">
      <alignment horizontal="center" vertical="center"/>
    </xf>
    <xf numFmtId="0" fontId="16" fillId="2" borderId="0" xfId="1" applyFont="1" applyFill="1" applyAlignment="1">
      <alignment horizontal="center" vertical="center"/>
    </xf>
    <xf numFmtId="0" fontId="20" fillId="2" borderId="23"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34"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33" xfId="1" applyFont="1" applyFill="1" applyBorder="1" applyAlignment="1">
      <alignment horizontal="center" vertical="center"/>
    </xf>
    <xf numFmtId="49" fontId="1" fillId="2" borderId="0" xfId="1" applyNumberFormat="1" applyFill="1" applyAlignment="1">
      <alignment horizontal="center" vertical="center"/>
    </xf>
    <xf numFmtId="0" fontId="10" fillId="2" borderId="41" xfId="1" applyFont="1" applyFill="1" applyBorder="1" applyAlignment="1">
      <alignment horizontal="center" vertical="center"/>
    </xf>
    <xf numFmtId="0" fontId="3" fillId="2" borderId="2" xfId="1" applyFont="1" applyFill="1" applyBorder="1" applyAlignment="1">
      <alignment horizontal="center" vertical="center"/>
    </xf>
    <xf numFmtId="0" fontId="6" fillId="2" borderId="0" xfId="1" applyFont="1" applyFill="1" applyAlignment="1">
      <alignment horizontal="left" vertical="top" wrapText="1"/>
    </xf>
    <xf numFmtId="0" fontId="1" fillId="4" borderId="0" xfId="1" applyFill="1" applyAlignment="1" applyProtection="1">
      <alignment horizontal="center" vertical="center" shrinkToFit="1"/>
      <protection locked="0"/>
    </xf>
    <xf numFmtId="0" fontId="1" fillId="4" borderId="14" xfId="1" applyFill="1" applyBorder="1" applyAlignment="1" applyProtection="1">
      <alignment horizontal="center" vertical="center" shrinkToFit="1"/>
      <protection locked="0"/>
    </xf>
    <xf numFmtId="0" fontId="1" fillId="3" borderId="0" xfId="1" applyFill="1" applyAlignment="1">
      <alignment horizontal="center" vertical="center" shrinkToFit="1"/>
    </xf>
    <xf numFmtId="0" fontId="1" fillId="3" borderId="14" xfId="1" applyFill="1" applyBorder="1" applyAlignment="1">
      <alignment horizontal="center" vertical="center" shrinkToFit="1"/>
    </xf>
    <xf numFmtId="0" fontId="34" fillId="3" borderId="22" xfId="1" applyFont="1" applyFill="1" applyBorder="1" applyAlignment="1">
      <alignment horizontal="center" vertical="center" shrinkToFit="1"/>
    </xf>
    <xf numFmtId="0" fontId="34" fillId="3" borderId="0" xfId="1" applyFont="1" applyFill="1" applyAlignment="1">
      <alignment horizontal="center" vertical="center"/>
    </xf>
    <xf numFmtId="49" fontId="23" fillId="3" borderId="15" xfId="1" applyNumberFormat="1" applyFont="1" applyFill="1" applyBorder="1" applyAlignment="1">
      <alignment horizontal="center" vertical="center" wrapText="1"/>
    </xf>
    <xf numFmtId="0" fontId="26" fillId="2" borderId="0" xfId="1" applyFont="1" applyFill="1" applyAlignment="1">
      <alignment horizontal="center" vertical="center"/>
    </xf>
    <xf numFmtId="0" fontId="34" fillId="3" borderId="64" xfId="1" applyFont="1" applyFill="1" applyBorder="1" applyAlignment="1">
      <alignment horizontal="left" vertical="center" wrapText="1"/>
    </xf>
    <xf numFmtId="0" fontId="34" fillId="3" borderId="22" xfId="1" applyFont="1" applyFill="1" applyBorder="1" applyAlignment="1">
      <alignment horizontal="left" vertical="center" wrapText="1"/>
    </xf>
    <xf numFmtId="0" fontId="28" fillId="2" borderId="0" xfId="1" applyFont="1" applyFill="1" applyAlignment="1">
      <alignment horizontal="center" vertical="center"/>
    </xf>
    <xf numFmtId="0" fontId="29" fillId="2" borderId="0" xfId="1" applyFont="1" applyFill="1" applyAlignment="1">
      <alignment horizontal="left" vertical="center"/>
    </xf>
    <xf numFmtId="0" fontId="22" fillId="6" borderId="0" xfId="1" applyFont="1" applyFill="1" applyAlignment="1">
      <alignment horizontal="center" vertical="center"/>
    </xf>
    <xf numFmtId="0" fontId="31" fillId="2" borderId="0" xfId="1" applyFont="1" applyFill="1" applyAlignment="1">
      <alignment horizontal="left" vertical="center" wrapText="1"/>
    </xf>
    <xf numFmtId="49" fontId="23" fillId="3" borderId="8" xfId="1" applyNumberFormat="1" applyFont="1" applyFill="1" applyBorder="1" applyAlignment="1">
      <alignment horizontal="center" vertical="center"/>
    </xf>
    <xf numFmtId="49" fontId="23" fillId="3" borderId="11" xfId="1" applyNumberFormat="1" applyFont="1" applyFill="1" applyBorder="1" applyAlignment="1">
      <alignment horizontal="center" vertical="center"/>
    </xf>
    <xf numFmtId="49" fontId="23" fillId="3" borderId="9" xfId="1" applyNumberFormat="1" applyFont="1" applyFill="1" applyBorder="1" applyAlignment="1">
      <alignment horizontal="center" vertical="center"/>
    </xf>
    <xf numFmtId="49" fontId="23" fillId="3" borderId="12" xfId="1" applyNumberFormat="1" applyFont="1" applyFill="1" applyBorder="1" applyAlignment="1">
      <alignment horizontal="center" vertical="center"/>
    </xf>
    <xf numFmtId="0" fontId="33" fillId="2" borderId="35" xfId="1" applyFont="1" applyFill="1" applyBorder="1" applyAlignment="1">
      <alignment horizontal="center" vertical="center" wrapText="1"/>
    </xf>
    <xf numFmtId="0" fontId="33" fillId="2" borderId="24" xfId="1" applyFont="1" applyFill="1" applyBorder="1" applyAlignment="1">
      <alignment horizontal="center" vertical="center"/>
    </xf>
    <xf numFmtId="0" fontId="33" fillId="2" borderId="25" xfId="1" applyFont="1" applyFill="1" applyBorder="1" applyAlignment="1">
      <alignment horizontal="center" vertical="center"/>
    </xf>
    <xf numFmtId="0" fontId="33" fillId="2" borderId="32" xfId="1" applyFont="1" applyFill="1" applyBorder="1" applyAlignment="1">
      <alignment horizontal="center" vertical="center"/>
    </xf>
    <xf numFmtId="0" fontId="33" fillId="2" borderId="14" xfId="1" applyFont="1" applyFill="1" applyBorder="1" applyAlignment="1">
      <alignment horizontal="center" vertical="center"/>
    </xf>
    <xf numFmtId="0" fontId="33" fillId="2" borderId="33" xfId="1" applyFont="1" applyFill="1" applyBorder="1" applyAlignment="1">
      <alignment horizontal="center" vertical="center"/>
    </xf>
    <xf numFmtId="0" fontId="33" fillId="2" borderId="1" xfId="1" applyFont="1" applyFill="1" applyBorder="1" applyAlignment="1">
      <alignment horizontal="center" vertical="center"/>
    </xf>
    <xf numFmtId="0" fontId="33" fillId="2" borderId="2" xfId="1" applyFont="1" applyFill="1" applyBorder="1" applyAlignment="1">
      <alignment horizontal="center" vertical="center"/>
    </xf>
    <xf numFmtId="0" fontId="33" fillId="2" borderId="3" xfId="1" applyFont="1" applyFill="1" applyBorder="1" applyAlignment="1">
      <alignment horizontal="center" vertical="center"/>
    </xf>
    <xf numFmtId="38" fontId="33" fillId="3" borderId="1" xfId="3" applyFont="1" applyFill="1" applyBorder="1" applyAlignment="1" applyProtection="1">
      <alignment horizontal="right" vertical="center" wrapText="1"/>
    </xf>
    <xf numFmtId="38" fontId="33" fillId="3" borderId="2" xfId="3" applyFont="1" applyFill="1" applyBorder="1" applyAlignment="1" applyProtection="1">
      <alignment horizontal="right" vertical="center" wrapText="1"/>
    </xf>
    <xf numFmtId="38" fontId="14" fillId="2" borderId="1" xfId="2" applyFont="1" applyFill="1" applyBorder="1" applyAlignment="1" applyProtection="1">
      <alignment horizontal="right" vertical="center"/>
    </xf>
    <xf numFmtId="38" fontId="14" fillId="2" borderId="2" xfId="2" applyFont="1" applyFill="1" applyBorder="1" applyAlignment="1" applyProtection="1">
      <alignment horizontal="right" vertical="center"/>
    </xf>
    <xf numFmtId="38" fontId="14" fillId="2" borderId="1" xfId="3" applyFont="1" applyFill="1" applyBorder="1" applyAlignment="1" applyProtection="1">
      <alignment horizontal="right" vertical="center"/>
    </xf>
    <xf numFmtId="38" fontId="14" fillId="2" borderId="2" xfId="3" applyFont="1" applyFill="1" applyBorder="1" applyAlignment="1" applyProtection="1">
      <alignment horizontal="right" vertical="center"/>
    </xf>
    <xf numFmtId="0" fontId="10" fillId="3" borderId="36" xfId="1" applyFont="1" applyFill="1" applyBorder="1" applyAlignment="1">
      <alignment horizontal="center" vertical="center"/>
    </xf>
    <xf numFmtId="0" fontId="10" fillId="3" borderId="37" xfId="1" applyFont="1" applyFill="1" applyBorder="1" applyAlignment="1">
      <alignment horizontal="center" vertical="center"/>
    </xf>
    <xf numFmtId="0" fontId="1" fillId="3" borderId="39" xfId="1" applyFill="1" applyBorder="1" applyAlignment="1">
      <alignment horizontal="center" vertical="center"/>
    </xf>
    <xf numFmtId="0" fontId="1" fillId="3" borderId="37" xfId="1" applyFill="1" applyBorder="1" applyAlignment="1">
      <alignment horizontal="center" vertical="center"/>
    </xf>
    <xf numFmtId="0" fontId="10" fillId="3" borderId="39" xfId="1" applyFont="1" applyFill="1" applyBorder="1" applyAlignment="1">
      <alignment horizontal="center" vertical="center"/>
    </xf>
    <xf numFmtId="38" fontId="0" fillId="3" borderId="37" xfId="2" applyFont="1" applyFill="1" applyBorder="1" applyAlignment="1" applyProtection="1">
      <alignment horizontal="center" vertical="center"/>
    </xf>
    <xf numFmtId="0" fontId="33" fillId="2" borderId="42" xfId="1" applyFont="1" applyFill="1" applyBorder="1" applyAlignment="1">
      <alignment horizontal="center" vertical="center"/>
    </xf>
    <xf numFmtId="0" fontId="33" fillId="2" borderId="43" xfId="1" applyFont="1" applyFill="1" applyBorder="1" applyAlignment="1">
      <alignment horizontal="center" vertical="center"/>
    </xf>
    <xf numFmtId="0" fontId="33" fillId="2" borderId="44" xfId="1" applyFont="1" applyFill="1" applyBorder="1" applyAlignment="1">
      <alignment horizontal="center" vertical="center"/>
    </xf>
    <xf numFmtId="38" fontId="14" fillId="2" borderId="42" xfId="2" applyFont="1" applyFill="1" applyBorder="1" applyAlignment="1" applyProtection="1">
      <alignment horizontal="right" vertical="center"/>
    </xf>
    <xf numFmtId="38" fontId="14" fillId="2" borderId="43" xfId="2" applyFont="1" applyFill="1" applyBorder="1" applyAlignment="1" applyProtection="1">
      <alignment horizontal="right" vertical="center"/>
    </xf>
    <xf numFmtId="0" fontId="6" fillId="2" borderId="15" xfId="1" applyFont="1" applyFill="1" applyBorder="1" applyAlignment="1">
      <alignment horizontal="left" vertical="top" wrapText="1"/>
    </xf>
    <xf numFmtId="38" fontId="1" fillId="3" borderId="39" xfId="3" applyFont="1" applyFill="1" applyBorder="1" applyAlignment="1" applyProtection="1">
      <alignment horizontal="center" vertical="center"/>
    </xf>
    <xf numFmtId="38" fontId="1" fillId="3" borderId="37" xfId="3" applyFont="1" applyFill="1" applyBorder="1" applyAlignment="1" applyProtection="1">
      <alignment horizontal="center" vertical="center"/>
    </xf>
    <xf numFmtId="38" fontId="39" fillId="3" borderId="53" xfId="2" applyFont="1" applyFill="1" applyBorder="1" applyAlignment="1" applyProtection="1">
      <alignment horizontal="center" vertical="center"/>
    </xf>
    <xf numFmtId="0" fontId="10" fillId="3" borderId="6" xfId="1" applyFont="1" applyFill="1" applyBorder="1" applyAlignment="1">
      <alignment horizontal="center" vertical="center"/>
    </xf>
    <xf numFmtId="0" fontId="10" fillId="3" borderId="26" xfId="1" applyFont="1" applyFill="1" applyBorder="1" applyAlignment="1">
      <alignment horizontal="center" vertical="center"/>
    </xf>
    <xf numFmtId="0" fontId="3" fillId="3" borderId="60" xfId="1" applyFont="1" applyFill="1" applyBorder="1" applyAlignment="1">
      <alignment horizontal="center" vertical="center"/>
    </xf>
    <xf numFmtId="0" fontId="3" fillId="3" borderId="58" xfId="1" applyFont="1" applyFill="1" applyBorder="1" applyAlignment="1">
      <alignment horizontal="center" vertical="center"/>
    </xf>
    <xf numFmtId="0" fontId="3" fillId="3" borderId="59" xfId="1" applyFont="1" applyFill="1" applyBorder="1" applyAlignment="1">
      <alignment horizontal="center" vertical="center"/>
    </xf>
    <xf numFmtId="0" fontId="8" fillId="3" borderId="15" xfId="1" applyFont="1" applyFill="1" applyBorder="1" applyAlignment="1">
      <alignment horizontal="left" vertical="top"/>
    </xf>
    <xf numFmtId="0" fontId="10" fillId="2" borderId="52" xfId="1" applyFont="1" applyFill="1" applyBorder="1" applyAlignment="1">
      <alignment horizontal="right" vertical="center"/>
    </xf>
    <xf numFmtId="0" fontId="10" fillId="2" borderId="53" xfId="1" applyFont="1" applyFill="1" applyBorder="1" applyAlignment="1">
      <alignment horizontal="right" vertical="center"/>
    </xf>
    <xf numFmtId="0" fontId="38" fillId="2" borderId="53" xfId="1" applyFont="1" applyFill="1" applyBorder="1" applyAlignment="1">
      <alignment horizontal="center" vertical="center"/>
    </xf>
    <xf numFmtId="178" fontId="12" fillId="3" borderId="0" xfId="1" applyNumberFormat="1" applyFont="1" applyFill="1" applyAlignment="1">
      <alignment horizontal="center" vertical="center" wrapText="1"/>
    </xf>
    <xf numFmtId="0" fontId="46" fillId="2" borderId="20" xfId="1" applyFont="1" applyFill="1" applyBorder="1" applyAlignment="1">
      <alignment horizontal="center" vertical="center" shrinkToFit="1"/>
    </xf>
    <xf numFmtId="0" fontId="46" fillId="2" borderId="0" xfId="1" applyFont="1" applyFill="1" applyAlignment="1">
      <alignment horizontal="center" vertical="center" shrinkToFit="1"/>
    </xf>
    <xf numFmtId="0" fontId="46" fillId="2" borderId="31" xfId="1" applyFont="1" applyFill="1" applyBorder="1" applyAlignment="1">
      <alignment horizontal="center" vertical="center" shrinkToFit="1"/>
    </xf>
    <xf numFmtId="0" fontId="10" fillId="3" borderId="24" xfId="1" applyFont="1" applyFill="1" applyBorder="1" applyAlignment="1">
      <alignment horizontal="center"/>
    </xf>
    <xf numFmtId="0" fontId="10" fillId="3" borderId="14" xfId="1" applyFont="1" applyFill="1" applyBorder="1" applyAlignment="1">
      <alignment horizontal="center"/>
    </xf>
    <xf numFmtId="0" fontId="40" fillId="3" borderId="23" xfId="1" applyFont="1" applyFill="1" applyBorder="1" applyAlignment="1">
      <alignment horizontal="center" vertical="center"/>
    </xf>
    <xf numFmtId="0" fontId="40" fillId="3" borderId="24" xfId="1" applyFont="1" applyFill="1" applyBorder="1" applyAlignment="1">
      <alignment horizontal="center" vertical="center"/>
    </xf>
    <xf numFmtId="0" fontId="40" fillId="3" borderId="20" xfId="1" applyFont="1" applyFill="1" applyBorder="1" applyAlignment="1">
      <alignment horizontal="center" vertical="center"/>
    </xf>
    <xf numFmtId="0" fontId="40" fillId="3" borderId="0" xfId="1" applyFont="1" applyFill="1" applyAlignment="1">
      <alignment horizontal="center" vertical="center"/>
    </xf>
    <xf numFmtId="178" fontId="17" fillId="3" borderId="24" xfId="1" applyNumberFormat="1" applyFont="1" applyFill="1" applyBorder="1" applyAlignment="1">
      <alignment horizontal="center" vertical="center"/>
    </xf>
    <xf numFmtId="178" fontId="17" fillId="3" borderId="14" xfId="1" applyNumberFormat="1" applyFont="1" applyFill="1" applyBorder="1" applyAlignment="1">
      <alignment horizontal="center" vertical="center"/>
    </xf>
    <xf numFmtId="0" fontId="12" fillId="2" borderId="0" xfId="1" applyFont="1" applyFill="1" applyAlignment="1">
      <alignment horizontal="center" vertical="center"/>
    </xf>
    <xf numFmtId="0" fontId="12" fillId="2" borderId="0" xfId="1" applyFont="1" applyFill="1" applyAlignment="1">
      <alignment horizontal="right"/>
    </xf>
    <xf numFmtId="0" fontId="10" fillId="2" borderId="31" xfId="1" applyFont="1" applyFill="1" applyBorder="1" applyAlignment="1">
      <alignment horizontal="center" vertical="center"/>
    </xf>
    <xf numFmtId="0" fontId="10" fillId="2" borderId="61" xfId="1" applyFont="1" applyFill="1" applyBorder="1" applyAlignment="1">
      <alignment horizontal="center" vertical="center"/>
    </xf>
    <xf numFmtId="0" fontId="10" fillId="2" borderId="20" xfId="1" applyFont="1" applyFill="1" applyBorder="1" applyAlignment="1">
      <alignment horizontal="center" vertical="center"/>
    </xf>
    <xf numFmtId="0" fontId="23" fillId="2" borderId="51" xfId="1" applyFont="1" applyFill="1" applyBorder="1" applyAlignment="1">
      <alignment horizontal="center" vertical="center" wrapText="1"/>
    </xf>
    <xf numFmtId="0" fontId="23" fillId="2" borderId="48" xfId="1" applyFont="1" applyFill="1" applyBorder="1" applyAlignment="1">
      <alignment horizontal="center" vertical="center" wrapText="1"/>
    </xf>
    <xf numFmtId="0" fontId="23" fillId="2" borderId="49" xfId="1" applyFont="1" applyFill="1" applyBorder="1" applyAlignment="1">
      <alignment horizontal="center" vertical="center" wrapText="1"/>
    </xf>
    <xf numFmtId="0" fontId="23" fillId="2" borderId="3"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50" xfId="1" applyFont="1" applyFill="1" applyBorder="1" applyAlignment="1">
      <alignment horizontal="center" vertical="center" wrapText="1"/>
    </xf>
    <xf numFmtId="0" fontId="42" fillId="3" borderId="0" xfId="0" applyFont="1" applyFill="1" applyAlignment="1">
      <alignment horizontal="left" vertical="center" wrapText="1"/>
    </xf>
    <xf numFmtId="0" fontId="42" fillId="3" borderId="17" xfId="0" applyFont="1" applyFill="1" applyBorder="1" applyAlignment="1">
      <alignment horizontal="left" vertical="center" wrapText="1"/>
    </xf>
    <xf numFmtId="49" fontId="43" fillId="3" borderId="4" xfId="1" applyNumberFormat="1" applyFont="1" applyFill="1" applyBorder="1" applyAlignment="1">
      <alignment horizontal="center" vertical="center" wrapText="1"/>
    </xf>
    <xf numFmtId="0" fontId="43" fillId="3" borderId="15" xfId="1" applyFont="1" applyFill="1" applyBorder="1" applyAlignment="1">
      <alignment horizontal="center" vertical="center" wrapText="1"/>
    </xf>
    <xf numFmtId="0" fontId="43" fillId="3" borderId="5" xfId="1" applyFont="1" applyFill="1" applyBorder="1" applyAlignment="1">
      <alignment horizontal="center" vertical="center" wrapText="1"/>
    </xf>
    <xf numFmtId="0" fontId="43" fillId="3" borderId="16" xfId="1" applyFont="1" applyFill="1" applyBorder="1" applyAlignment="1">
      <alignment horizontal="center" vertical="center" wrapText="1"/>
    </xf>
    <xf numFmtId="0" fontId="43" fillId="3" borderId="0" xfId="1" applyFont="1" applyFill="1" applyAlignment="1">
      <alignment horizontal="center" vertical="center" wrapText="1"/>
    </xf>
    <xf numFmtId="0" fontId="43" fillId="3" borderId="17" xfId="1" applyFont="1" applyFill="1" applyBorder="1" applyAlignment="1">
      <alignment horizontal="center" vertical="center" wrapText="1"/>
    </xf>
    <xf numFmtId="0" fontId="43" fillId="3" borderId="6" xfId="1" applyFont="1" applyFill="1" applyBorder="1" applyAlignment="1">
      <alignment horizontal="center" vertical="center" wrapText="1"/>
    </xf>
    <xf numFmtId="0" fontId="43" fillId="3" borderId="26" xfId="1" applyFont="1" applyFill="1" applyBorder="1" applyAlignment="1">
      <alignment horizontal="center" vertical="center" wrapText="1"/>
    </xf>
    <xf numFmtId="0" fontId="43" fillId="3" borderId="7" xfId="1" applyFont="1" applyFill="1" applyBorder="1" applyAlignment="1">
      <alignment horizontal="center" vertical="center" wrapText="1"/>
    </xf>
    <xf numFmtId="0" fontId="44" fillId="7" borderId="6" xfId="1" applyFont="1" applyFill="1" applyBorder="1" applyAlignment="1">
      <alignment shrinkToFit="1"/>
    </xf>
    <xf numFmtId="0" fontId="44" fillId="7" borderId="26" xfId="1" applyFont="1" applyFill="1" applyBorder="1" applyAlignment="1">
      <alignment shrinkToFit="1"/>
    </xf>
    <xf numFmtId="0" fontId="33" fillId="7" borderId="26" xfId="1" applyFont="1" applyFill="1" applyBorder="1" applyAlignment="1">
      <alignment horizontal="center"/>
    </xf>
    <xf numFmtId="0" fontId="33" fillId="7" borderId="7" xfId="1" applyFont="1" applyFill="1" applyBorder="1" applyAlignment="1">
      <alignment horizontal="center"/>
    </xf>
    <xf numFmtId="0" fontId="36" fillId="3" borderId="36" xfId="0" applyFont="1" applyFill="1" applyBorder="1" applyAlignment="1">
      <alignment horizontal="center"/>
    </xf>
    <xf numFmtId="0" fontId="36" fillId="3" borderId="37" xfId="0" applyFont="1" applyFill="1" applyBorder="1" applyAlignment="1">
      <alignment horizontal="center"/>
    </xf>
    <xf numFmtId="0" fontId="36" fillId="3" borderId="40" xfId="0" applyFont="1" applyFill="1" applyBorder="1" applyAlignment="1">
      <alignment horizontal="center"/>
    </xf>
    <xf numFmtId="0" fontId="33" fillId="2" borderId="4" xfId="1" applyFont="1" applyFill="1" applyBorder="1" applyAlignment="1">
      <alignment horizontal="center" vertical="center" wrapText="1"/>
    </xf>
    <xf numFmtId="0" fontId="33" fillId="2" borderId="15" xfId="1" applyFont="1" applyFill="1" applyBorder="1" applyAlignment="1">
      <alignment horizontal="center" vertical="center"/>
    </xf>
    <xf numFmtId="0" fontId="33" fillId="2" borderId="29" xfId="1" applyFont="1" applyFill="1" applyBorder="1" applyAlignment="1">
      <alignment horizontal="center" vertical="center"/>
    </xf>
    <xf numFmtId="0" fontId="33" fillId="2" borderId="16" xfId="1" applyFont="1" applyFill="1" applyBorder="1" applyAlignment="1">
      <alignment horizontal="center" vertical="center"/>
    </xf>
    <xf numFmtId="0" fontId="33" fillId="2" borderId="0" xfId="1" applyFont="1" applyFill="1" applyAlignment="1">
      <alignment horizontal="center" vertical="center"/>
    </xf>
    <xf numFmtId="0" fontId="33" fillId="2" borderId="31" xfId="1" applyFont="1" applyFill="1" applyBorder="1" applyAlignment="1">
      <alignment horizontal="center" vertical="center"/>
    </xf>
    <xf numFmtId="0" fontId="23" fillId="2" borderId="30" xfId="1" applyFont="1" applyFill="1" applyBorder="1" applyAlignment="1">
      <alignment horizontal="center" vertical="center"/>
    </xf>
    <xf numFmtId="0" fontId="23" fillId="2" borderId="15" xfId="1" applyFont="1" applyFill="1" applyBorder="1" applyAlignment="1">
      <alignment horizontal="center" vertical="center"/>
    </xf>
    <xf numFmtId="0" fontId="23" fillId="2" borderId="29" xfId="1" applyFont="1" applyFill="1" applyBorder="1" applyAlignment="1">
      <alignment horizontal="center" vertical="center"/>
    </xf>
    <xf numFmtId="0" fontId="23" fillId="2" borderId="20" xfId="1" applyFont="1" applyFill="1" applyBorder="1" applyAlignment="1">
      <alignment horizontal="center" vertical="center"/>
    </xf>
    <xf numFmtId="0" fontId="23" fillId="2" borderId="0" xfId="1" applyFont="1" applyFill="1" applyAlignment="1">
      <alignment horizontal="center" vertical="center"/>
    </xf>
    <xf numFmtId="0" fontId="23" fillId="2" borderId="31" xfId="1" applyFont="1" applyFill="1" applyBorder="1" applyAlignment="1">
      <alignment horizontal="center" vertical="center"/>
    </xf>
    <xf numFmtId="0" fontId="23" fillId="2" borderId="34" xfId="1" applyFont="1" applyFill="1" applyBorder="1" applyAlignment="1">
      <alignment horizontal="center" vertical="center"/>
    </xf>
    <xf numFmtId="0" fontId="23" fillId="2" borderId="14" xfId="1" applyFont="1" applyFill="1" applyBorder="1" applyAlignment="1">
      <alignment horizontal="center" vertical="center"/>
    </xf>
    <xf numFmtId="0" fontId="23" fillId="2" borderId="33" xfId="1" applyFont="1" applyFill="1" applyBorder="1" applyAlignment="1">
      <alignment horizontal="center" vertical="center"/>
    </xf>
    <xf numFmtId="0" fontId="40" fillId="2" borderId="23" xfId="1" applyFont="1" applyFill="1" applyBorder="1" applyAlignment="1">
      <alignment horizontal="center" vertical="center"/>
    </xf>
    <xf numFmtId="0" fontId="40" fillId="2" borderId="24" xfId="1" applyFont="1" applyFill="1" applyBorder="1" applyAlignment="1">
      <alignment horizontal="center" vertical="center"/>
    </xf>
    <xf numFmtId="0" fontId="40" fillId="2" borderId="20" xfId="1" applyFont="1" applyFill="1" applyBorder="1" applyAlignment="1">
      <alignment horizontal="center" vertical="center"/>
    </xf>
    <xf numFmtId="0" fontId="40" fillId="2" borderId="0" xfId="1" applyFont="1" applyFill="1" applyAlignment="1">
      <alignment horizontal="center" vertical="center"/>
    </xf>
    <xf numFmtId="178" fontId="17" fillId="0" borderId="24" xfId="1" applyNumberFormat="1" applyFont="1" applyBorder="1" applyAlignment="1" applyProtection="1">
      <alignment horizontal="center" vertical="center" shrinkToFit="1"/>
      <protection locked="0"/>
    </xf>
    <xf numFmtId="178" fontId="17" fillId="0" borderId="14" xfId="1" applyNumberFormat="1" applyFont="1" applyBorder="1" applyAlignment="1" applyProtection="1">
      <alignment horizontal="center" vertical="center" shrinkToFit="1"/>
      <protection locked="0"/>
    </xf>
    <xf numFmtId="0" fontId="10" fillId="2" borderId="24" xfId="1" applyFont="1" applyFill="1" applyBorder="1" applyAlignment="1">
      <alignment horizontal="center"/>
    </xf>
    <xf numFmtId="0" fontId="10" fillId="2" borderId="14" xfId="1" applyFont="1" applyFill="1" applyBorder="1" applyAlignment="1">
      <alignment horizontal="center"/>
    </xf>
    <xf numFmtId="49" fontId="23" fillId="3" borderId="10" xfId="1" applyNumberFormat="1" applyFont="1" applyFill="1" applyBorder="1" applyAlignment="1">
      <alignment horizontal="center" vertical="center"/>
    </xf>
    <xf numFmtId="49" fontId="23" fillId="3" borderId="13" xfId="1" applyNumberFormat="1" applyFont="1" applyFill="1" applyBorder="1" applyAlignment="1">
      <alignment horizontal="center" vertical="center"/>
    </xf>
    <xf numFmtId="0" fontId="32" fillId="2" borderId="16" xfId="1" applyFont="1" applyFill="1" applyBorder="1" applyAlignment="1">
      <alignment horizontal="left" vertical="center"/>
    </xf>
    <xf numFmtId="0" fontId="32" fillId="2" borderId="0" xfId="1" applyFont="1" applyFill="1" applyAlignment="1">
      <alignment horizontal="left" vertical="center"/>
    </xf>
    <xf numFmtId="0" fontId="24" fillId="2" borderId="30" xfId="1" applyFont="1" applyFill="1" applyBorder="1" applyAlignment="1">
      <alignment horizontal="center" vertical="center" wrapText="1"/>
    </xf>
    <xf numFmtId="0" fontId="33" fillId="2" borderId="15" xfId="1" applyFont="1" applyFill="1" applyBorder="1" applyAlignment="1">
      <alignment horizontal="center" vertical="center" wrapText="1"/>
    </xf>
    <xf numFmtId="0" fontId="33" fillId="2" borderId="29" xfId="1" applyFont="1" applyFill="1" applyBorder="1" applyAlignment="1">
      <alignment horizontal="center" vertical="center" wrapText="1"/>
    </xf>
    <xf numFmtId="0" fontId="33" fillId="2" borderId="20" xfId="1" applyFont="1" applyFill="1" applyBorder="1" applyAlignment="1">
      <alignment horizontal="center" vertical="center" wrapText="1"/>
    </xf>
    <xf numFmtId="0" fontId="33" fillId="2" borderId="0" xfId="1" applyFont="1" applyFill="1" applyAlignment="1">
      <alignment horizontal="center" vertical="center" wrapText="1"/>
    </xf>
    <xf numFmtId="0" fontId="33" fillId="2" borderId="31" xfId="1" applyFont="1" applyFill="1" applyBorder="1" applyAlignment="1">
      <alignment horizontal="center" vertical="center" wrapText="1"/>
    </xf>
    <xf numFmtId="0" fontId="33" fillId="2" borderId="34" xfId="1" applyFont="1" applyFill="1" applyBorder="1" applyAlignment="1">
      <alignment horizontal="center" vertical="center" wrapText="1"/>
    </xf>
    <xf numFmtId="0" fontId="33" fillId="2" borderId="14" xfId="1" applyFont="1" applyFill="1" applyBorder="1" applyAlignment="1">
      <alignment horizontal="center" vertical="center" wrapText="1"/>
    </xf>
    <xf numFmtId="0" fontId="33" fillId="2" borderId="33" xfId="1" applyFont="1" applyFill="1" applyBorder="1" applyAlignment="1">
      <alignment horizontal="center" vertical="center" wrapText="1"/>
    </xf>
    <xf numFmtId="0" fontId="33" fillId="2" borderId="30" xfId="1" applyFont="1" applyFill="1" applyBorder="1" applyAlignment="1">
      <alignment horizontal="center" vertical="center"/>
    </xf>
    <xf numFmtId="0" fontId="33" fillId="2" borderId="20" xfId="1" applyFont="1" applyFill="1" applyBorder="1" applyAlignment="1">
      <alignment horizontal="center" vertical="center"/>
    </xf>
    <xf numFmtId="0" fontId="33" fillId="2" borderId="34" xfId="1" applyFont="1" applyFill="1" applyBorder="1" applyAlignment="1">
      <alignment horizontal="center" vertical="center"/>
    </xf>
    <xf numFmtId="49" fontId="23" fillId="3" borderId="27" xfId="1" applyNumberFormat="1" applyFont="1" applyFill="1" applyBorder="1" applyAlignment="1">
      <alignment horizontal="center" vertical="center" wrapText="1"/>
    </xf>
    <xf numFmtId="0" fontId="23" fillId="3" borderId="26" xfId="1" applyFont="1" applyFill="1" applyBorder="1" applyAlignment="1">
      <alignment horizontal="center" vertical="center" wrapText="1"/>
    </xf>
    <xf numFmtId="0" fontId="21" fillId="6" borderId="0" xfId="1" applyFont="1" applyFill="1" applyAlignment="1">
      <alignment horizontal="center" vertical="center"/>
    </xf>
    <xf numFmtId="0" fontId="9" fillId="0" borderId="0" xfId="1" applyFont="1" applyAlignment="1">
      <alignment horizontal="left" wrapText="1"/>
    </xf>
    <xf numFmtId="0" fontId="23" fillId="4" borderId="0" xfId="1" applyFont="1" applyFill="1" applyAlignment="1">
      <alignment horizontal="center" vertical="center" wrapText="1"/>
    </xf>
    <xf numFmtId="0" fontId="23" fillId="4" borderId="14" xfId="1" applyFont="1" applyFill="1" applyBorder="1" applyAlignment="1">
      <alignment horizontal="center" vertical="center" wrapText="1"/>
    </xf>
    <xf numFmtId="0" fontId="23" fillId="2" borderId="26" xfId="1" applyFont="1" applyFill="1" applyBorder="1" applyAlignment="1">
      <alignment horizontal="center" vertical="center"/>
    </xf>
    <xf numFmtId="0" fontId="23" fillId="2" borderId="28" xfId="1" applyFont="1" applyFill="1" applyBorder="1" applyAlignment="1">
      <alignment horizontal="center" vertical="center"/>
    </xf>
    <xf numFmtId="49" fontId="23" fillId="3" borderId="15" xfId="1" applyNumberFormat="1" applyFont="1" applyFill="1" applyBorder="1" applyAlignment="1">
      <alignment horizontal="center" vertical="center"/>
    </xf>
    <xf numFmtId="0" fontId="46" fillId="2" borderId="15" xfId="1" applyFont="1" applyFill="1" applyBorder="1" applyAlignment="1">
      <alignment horizontal="left" vertical="center" wrapText="1"/>
    </xf>
    <xf numFmtId="0" fontId="46" fillId="2" borderId="0" xfId="1" applyFont="1" applyFill="1" applyAlignment="1">
      <alignment horizontal="left" vertical="center" wrapText="1"/>
    </xf>
    <xf numFmtId="0" fontId="9" fillId="3" borderId="0" xfId="1" applyFont="1" applyFill="1" applyAlignment="1">
      <alignment horizontal="right" wrapText="1"/>
    </xf>
    <xf numFmtId="0" fontId="23" fillId="2" borderId="23" xfId="1" applyFont="1" applyFill="1" applyBorder="1" applyAlignment="1">
      <alignment horizontal="center" vertical="center"/>
    </xf>
    <xf numFmtId="0" fontId="23" fillId="2" borderId="24" xfId="1" applyFont="1" applyFill="1" applyBorder="1" applyAlignment="1">
      <alignment horizontal="center" vertical="center"/>
    </xf>
    <xf numFmtId="0" fontId="23" fillId="2" borderId="27" xfId="1" applyFont="1" applyFill="1" applyBorder="1" applyAlignment="1">
      <alignment horizontal="center" vertical="center"/>
    </xf>
    <xf numFmtId="0" fontId="23" fillId="3" borderId="25" xfId="1" applyFont="1" applyFill="1" applyBorder="1" applyAlignment="1">
      <alignment horizontal="center" vertical="center"/>
    </xf>
    <xf numFmtId="178" fontId="17" fillId="3" borderId="23" xfId="1" applyNumberFormat="1" applyFont="1" applyFill="1" applyBorder="1" applyAlignment="1">
      <alignment horizontal="center" vertical="center" wrapText="1"/>
    </xf>
    <xf numFmtId="178" fontId="17" fillId="3" borderId="24" xfId="1" applyNumberFormat="1" applyFont="1" applyFill="1" applyBorder="1" applyAlignment="1">
      <alignment horizontal="center" vertical="center" wrapText="1"/>
    </xf>
    <xf numFmtId="178" fontId="17" fillId="3" borderId="25" xfId="1" applyNumberFormat="1" applyFont="1" applyFill="1" applyBorder="1" applyAlignment="1">
      <alignment horizontal="center" vertical="center" wrapText="1"/>
    </xf>
    <xf numFmtId="178" fontId="17" fillId="3" borderId="27" xfId="1" applyNumberFormat="1" applyFont="1" applyFill="1" applyBorder="1" applyAlignment="1">
      <alignment horizontal="center" vertical="center" wrapText="1"/>
    </xf>
    <xf numFmtId="178" fontId="17" fillId="3" borderId="26" xfId="1" applyNumberFormat="1" applyFont="1" applyFill="1" applyBorder="1" applyAlignment="1">
      <alignment horizontal="center" vertical="center" wrapText="1"/>
    </xf>
    <xf numFmtId="178" fontId="17" fillId="3" borderId="28" xfId="1" applyNumberFormat="1" applyFont="1" applyFill="1" applyBorder="1" applyAlignment="1">
      <alignment horizontal="center" vertical="center" wrapText="1"/>
    </xf>
    <xf numFmtId="49" fontId="23" fillId="3" borderId="23" xfId="1" applyNumberFormat="1" applyFont="1" applyFill="1" applyBorder="1" applyAlignment="1">
      <alignment horizontal="center" vertical="center" wrapText="1"/>
    </xf>
    <xf numFmtId="0" fontId="23" fillId="3" borderId="24" xfId="1" applyFont="1" applyFill="1" applyBorder="1" applyAlignment="1">
      <alignment horizontal="center" vertical="center" wrapText="1"/>
    </xf>
    <xf numFmtId="0" fontId="10" fillId="3" borderId="0" xfId="1" applyFont="1" applyFill="1" applyAlignment="1">
      <alignment horizontal="right" shrinkToFit="1"/>
    </xf>
    <xf numFmtId="0" fontId="23" fillId="4" borderId="0" xfId="1" applyFont="1" applyFill="1" applyAlignment="1">
      <alignment horizontal="left" vertical="center" wrapText="1"/>
    </xf>
    <xf numFmtId="0" fontId="23" fillId="4" borderId="14" xfId="1" applyFont="1" applyFill="1" applyBorder="1" applyAlignment="1">
      <alignment horizontal="left" vertical="center" wrapText="1"/>
    </xf>
    <xf numFmtId="0" fontId="32" fillId="2" borderId="0" xfId="1" applyFont="1" applyFill="1" applyAlignment="1">
      <alignment horizontal="right" vertical="center" wrapText="1"/>
    </xf>
    <xf numFmtId="0" fontId="32" fillId="2" borderId="0" xfId="1" applyFont="1" applyFill="1" applyAlignment="1">
      <alignment horizontal="right" vertical="center"/>
    </xf>
    <xf numFmtId="0" fontId="21" fillId="6" borderId="62" xfId="1" applyFont="1" applyFill="1" applyBorder="1" applyAlignment="1">
      <alignment horizontal="center" vertical="center"/>
    </xf>
    <xf numFmtId="0" fontId="24" fillId="0" borderId="1" xfId="1" applyFont="1" applyBorder="1" applyAlignment="1">
      <alignment horizontal="center" vertical="center"/>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25" fillId="2" borderId="4" xfId="1" applyFont="1" applyFill="1" applyBorder="1" applyAlignment="1">
      <alignment horizontal="center" vertical="center"/>
    </xf>
    <xf numFmtId="0" fontId="25" fillId="2" borderId="15" xfId="1" applyFont="1" applyFill="1" applyBorder="1" applyAlignment="1">
      <alignment horizontal="center" vertical="center"/>
    </xf>
    <xf numFmtId="0" fontId="25" fillId="2" borderId="5" xfId="1" applyFont="1" applyFill="1" applyBorder="1" applyAlignment="1">
      <alignment horizontal="center" vertical="center"/>
    </xf>
    <xf numFmtId="0" fontId="25" fillId="2" borderId="6" xfId="1" applyFont="1" applyFill="1" applyBorder="1" applyAlignment="1">
      <alignment horizontal="center" vertical="center"/>
    </xf>
    <xf numFmtId="0" fontId="25" fillId="2" borderId="26" xfId="1" applyFont="1" applyFill="1" applyBorder="1" applyAlignment="1">
      <alignment horizontal="center" vertical="center"/>
    </xf>
    <xf numFmtId="0" fontId="25" fillId="2" borderId="7" xfId="1" applyFont="1" applyFill="1" applyBorder="1" applyAlignment="1">
      <alignment horizontal="center" vertical="center"/>
    </xf>
    <xf numFmtId="0" fontId="25" fillId="2" borderId="0" xfId="1" applyFont="1" applyFill="1" applyAlignment="1">
      <alignment horizontal="center" vertical="center"/>
    </xf>
    <xf numFmtId="49" fontId="23" fillId="3" borderId="24" xfId="1" applyNumberFormat="1" applyFont="1" applyFill="1" applyBorder="1" applyAlignment="1">
      <alignment horizontal="center" vertical="center" wrapText="1"/>
    </xf>
    <xf numFmtId="0" fontId="33" fillId="2" borderId="35" xfId="1" applyFont="1" applyFill="1" applyBorder="1" applyAlignment="1">
      <alignment horizontal="center" vertical="center"/>
    </xf>
    <xf numFmtId="0" fontId="33" fillId="2" borderId="6" xfId="1" applyFont="1" applyFill="1" applyBorder="1" applyAlignment="1">
      <alignment horizontal="center" vertical="center"/>
    </xf>
    <xf numFmtId="0" fontId="33" fillId="2" borderId="26" xfId="1" applyFont="1" applyFill="1" applyBorder="1" applyAlignment="1">
      <alignment horizontal="center" vertical="center"/>
    </xf>
    <xf numFmtId="0" fontId="33" fillId="2" borderId="28" xfId="1" applyFont="1" applyFill="1" applyBorder="1" applyAlignment="1">
      <alignment horizontal="center" vertical="center"/>
    </xf>
    <xf numFmtId="49" fontId="23" fillId="3" borderId="26" xfId="1" applyNumberFormat="1" applyFont="1" applyFill="1" applyBorder="1" applyAlignment="1">
      <alignment horizontal="center" vertical="center" wrapText="1"/>
    </xf>
    <xf numFmtId="49" fontId="23" fillId="3" borderId="24" xfId="1" applyNumberFormat="1" applyFont="1" applyFill="1" applyBorder="1" applyAlignment="1">
      <alignment horizontal="center" vertical="center"/>
    </xf>
    <xf numFmtId="0" fontId="23" fillId="3" borderId="24" xfId="1" applyFont="1" applyFill="1" applyBorder="1" applyAlignment="1">
      <alignment horizontal="center" vertical="center"/>
    </xf>
    <xf numFmtId="49" fontId="23" fillId="3" borderId="26" xfId="1" applyNumberFormat="1" applyFont="1" applyFill="1" applyBorder="1" applyAlignment="1">
      <alignment horizontal="center" vertical="center"/>
    </xf>
    <xf numFmtId="0" fontId="23" fillId="3" borderId="26"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26" xfId="1" applyFont="1" applyFill="1" applyBorder="1" applyAlignment="1">
      <alignment horizontal="center" vertical="center"/>
    </xf>
    <xf numFmtId="0" fontId="3" fillId="2" borderId="60" xfId="1" applyFont="1" applyFill="1" applyBorder="1" applyAlignment="1">
      <alignment horizontal="center" vertical="center"/>
    </xf>
    <xf numFmtId="0" fontId="3" fillId="2" borderId="58" xfId="1" applyFont="1" applyFill="1" applyBorder="1" applyAlignment="1">
      <alignment horizontal="center" vertical="center"/>
    </xf>
    <xf numFmtId="0" fontId="3" fillId="2" borderId="59"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8" fillId="2" borderId="15" xfId="1" applyFont="1" applyFill="1" applyBorder="1" applyAlignment="1">
      <alignment horizontal="left" vertical="top"/>
    </xf>
    <xf numFmtId="0" fontId="12" fillId="3" borderId="0" xfId="1" applyFont="1" applyFill="1" applyAlignment="1">
      <alignment horizontal="center" vertical="center"/>
    </xf>
    <xf numFmtId="0" fontId="12" fillId="3" borderId="0" xfId="1" applyFont="1" applyFill="1" applyAlignment="1">
      <alignment horizontal="right"/>
    </xf>
    <xf numFmtId="0" fontId="10" fillId="2" borderId="0" xfId="1" applyFont="1" applyFill="1" applyAlignment="1">
      <alignment horizontal="center" vertical="center"/>
    </xf>
    <xf numFmtId="38" fontId="33" fillId="4" borderId="1" xfId="3" applyFont="1" applyFill="1" applyBorder="1" applyAlignment="1" applyProtection="1">
      <alignment horizontal="right" vertical="center" wrapText="1"/>
      <protection locked="0"/>
    </xf>
    <xf numFmtId="38" fontId="33" fillId="4" borderId="2" xfId="3" applyFont="1" applyFill="1" applyBorder="1" applyAlignment="1" applyProtection="1">
      <alignment horizontal="right" vertical="center" wrapText="1"/>
      <protection locked="0"/>
    </xf>
    <xf numFmtId="38" fontId="33" fillId="4" borderId="42" xfId="3" applyFont="1" applyFill="1" applyBorder="1" applyAlignment="1" applyProtection="1">
      <alignment horizontal="right" vertical="center" wrapText="1"/>
      <protection locked="0"/>
    </xf>
    <xf numFmtId="38" fontId="33" fillId="4" borderId="43" xfId="3" applyFont="1" applyFill="1" applyBorder="1" applyAlignment="1" applyProtection="1">
      <alignment horizontal="right" vertical="center" wrapText="1"/>
      <protection locked="0"/>
    </xf>
    <xf numFmtId="49" fontId="23" fillId="4" borderId="15" xfId="1" applyNumberFormat="1" applyFont="1" applyFill="1" applyBorder="1" applyAlignment="1" applyProtection="1">
      <alignment horizontal="center" vertical="center" wrapText="1"/>
      <protection locked="0"/>
    </xf>
    <xf numFmtId="178" fontId="17" fillId="4" borderId="23" xfId="1" applyNumberFormat="1" applyFont="1" applyFill="1" applyBorder="1" applyAlignment="1" applyProtection="1">
      <alignment horizontal="center" vertical="center" wrapText="1"/>
      <protection locked="0"/>
    </xf>
    <xf numFmtId="178" fontId="17" fillId="4" borderId="24" xfId="1" applyNumberFormat="1" applyFont="1" applyFill="1" applyBorder="1" applyAlignment="1" applyProtection="1">
      <alignment horizontal="center" vertical="center" wrapText="1"/>
      <protection locked="0"/>
    </xf>
    <xf numFmtId="178" fontId="17" fillId="4" borderId="25" xfId="1" applyNumberFormat="1" applyFont="1" applyFill="1" applyBorder="1" applyAlignment="1" applyProtection="1">
      <alignment horizontal="center" vertical="center" wrapText="1"/>
      <protection locked="0"/>
    </xf>
    <xf numFmtId="178" fontId="17" fillId="4" borderId="27" xfId="1" applyNumberFormat="1" applyFont="1" applyFill="1" applyBorder="1" applyAlignment="1" applyProtection="1">
      <alignment horizontal="center" vertical="center" wrapText="1"/>
      <protection locked="0"/>
    </xf>
    <xf numFmtId="178" fontId="17" fillId="4" borderId="26" xfId="1" applyNumberFormat="1" applyFont="1" applyFill="1" applyBorder="1" applyAlignment="1" applyProtection="1">
      <alignment horizontal="center" vertical="center" wrapText="1"/>
      <protection locked="0"/>
    </xf>
    <xf numFmtId="178" fontId="17" fillId="4" borderId="28" xfId="1" applyNumberFormat="1" applyFont="1" applyFill="1" applyBorder="1" applyAlignment="1" applyProtection="1">
      <alignment horizontal="center" vertical="center" wrapText="1"/>
      <protection locked="0"/>
    </xf>
    <xf numFmtId="49" fontId="23" fillId="4" borderId="15" xfId="1" applyNumberFormat="1" applyFont="1" applyFill="1" applyBorder="1" applyAlignment="1" applyProtection="1">
      <alignment horizontal="center" vertical="center"/>
      <protection locked="0"/>
    </xf>
    <xf numFmtId="0" fontId="23" fillId="4" borderId="0" xfId="1" applyFont="1" applyFill="1" applyAlignment="1" applyProtection="1">
      <alignment horizontal="left" vertical="center" wrapText="1"/>
      <protection locked="0"/>
    </xf>
    <xf numFmtId="0" fontId="23" fillId="4" borderId="14" xfId="1" applyFont="1" applyFill="1" applyBorder="1" applyAlignment="1" applyProtection="1">
      <alignment horizontal="left" vertical="center" wrapText="1"/>
      <protection locked="0"/>
    </xf>
    <xf numFmtId="49" fontId="43" fillId="4" borderId="4" xfId="1" applyNumberFormat="1" applyFont="1" applyFill="1" applyBorder="1" applyAlignment="1" applyProtection="1">
      <alignment horizontal="center" vertical="center" wrapText="1"/>
      <protection locked="0"/>
    </xf>
    <xf numFmtId="49" fontId="43" fillId="4" borderId="15" xfId="1" applyNumberFormat="1" applyFont="1" applyFill="1" applyBorder="1" applyAlignment="1" applyProtection="1">
      <alignment horizontal="center" vertical="center" wrapText="1"/>
      <protection locked="0"/>
    </xf>
    <xf numFmtId="49" fontId="43" fillId="4" borderId="5" xfId="1" applyNumberFormat="1" applyFont="1" applyFill="1" applyBorder="1" applyAlignment="1" applyProtection="1">
      <alignment horizontal="center" vertical="center" wrapText="1"/>
      <protection locked="0"/>
    </xf>
    <xf numFmtId="49" fontId="43" fillId="4" borderId="16" xfId="1" applyNumberFormat="1" applyFont="1" applyFill="1" applyBorder="1" applyAlignment="1" applyProtection="1">
      <alignment horizontal="center" vertical="center" wrapText="1"/>
      <protection locked="0"/>
    </xf>
    <xf numFmtId="49" fontId="43" fillId="4" borderId="0" xfId="1" applyNumberFormat="1" applyFont="1" applyFill="1" applyAlignment="1" applyProtection="1">
      <alignment horizontal="center" vertical="center" wrapText="1"/>
      <protection locked="0"/>
    </xf>
    <xf numFmtId="49" fontId="43" fillId="4" borderId="17" xfId="1" applyNumberFormat="1" applyFont="1" applyFill="1" applyBorder="1" applyAlignment="1" applyProtection="1">
      <alignment horizontal="center" vertical="center" wrapText="1"/>
      <protection locked="0"/>
    </xf>
    <xf numFmtId="49" fontId="43" fillId="4" borderId="6" xfId="1" applyNumberFormat="1" applyFont="1" applyFill="1" applyBorder="1" applyAlignment="1" applyProtection="1">
      <alignment horizontal="center" vertical="center" wrapText="1"/>
      <protection locked="0"/>
    </xf>
    <xf numFmtId="49" fontId="43" fillId="4" borderId="26" xfId="1" applyNumberFormat="1" applyFont="1" applyFill="1" applyBorder="1" applyAlignment="1" applyProtection="1">
      <alignment horizontal="center" vertical="center" wrapText="1"/>
      <protection locked="0"/>
    </xf>
    <xf numFmtId="49" fontId="43" fillId="4" borderId="7" xfId="1" applyNumberFormat="1" applyFont="1" applyFill="1" applyBorder="1" applyAlignment="1" applyProtection="1">
      <alignment horizontal="center" vertical="center" wrapText="1"/>
      <protection locked="0"/>
    </xf>
    <xf numFmtId="49" fontId="23" fillId="4" borderId="27" xfId="1" applyNumberFormat="1" applyFont="1" applyFill="1" applyBorder="1" applyAlignment="1" applyProtection="1">
      <alignment horizontal="center" vertical="center" wrapText="1"/>
      <protection locked="0"/>
    </xf>
    <xf numFmtId="49" fontId="23" fillId="4" borderId="26" xfId="1" applyNumberFormat="1" applyFont="1" applyFill="1" applyBorder="1" applyAlignment="1" applyProtection="1">
      <alignment horizontal="center" vertical="center" wrapText="1"/>
      <protection locked="0"/>
    </xf>
    <xf numFmtId="0" fontId="34" fillId="4" borderId="64" xfId="1" applyFont="1" applyFill="1" applyBorder="1" applyAlignment="1">
      <alignment horizontal="left" vertical="center" wrapText="1"/>
    </xf>
    <xf numFmtId="0" fontId="34" fillId="4" borderId="22" xfId="1" applyFont="1" applyFill="1" applyBorder="1" applyAlignment="1">
      <alignment horizontal="left" vertical="center" wrapText="1"/>
    </xf>
    <xf numFmtId="49" fontId="23" fillId="4" borderId="23" xfId="1" applyNumberFormat="1" applyFont="1" applyFill="1" applyBorder="1" applyAlignment="1" applyProtection="1">
      <alignment horizontal="center" vertical="center" wrapText="1"/>
      <protection locked="0"/>
    </xf>
    <xf numFmtId="49" fontId="23" fillId="4" borderId="24" xfId="1" applyNumberFormat="1" applyFont="1" applyFill="1" applyBorder="1" applyAlignment="1" applyProtection="1">
      <alignment horizontal="center" vertical="center" wrapText="1"/>
      <protection locked="0"/>
    </xf>
    <xf numFmtId="0" fontId="23" fillId="4" borderId="0" xfId="1" applyFont="1" applyFill="1" applyAlignment="1" applyProtection="1">
      <alignment horizontal="center" vertical="center" wrapText="1"/>
      <protection locked="0"/>
    </xf>
    <xf numFmtId="0" fontId="23" fillId="4" borderId="14" xfId="1" applyFont="1" applyFill="1" applyBorder="1" applyAlignment="1" applyProtection="1">
      <alignment horizontal="center" vertical="center" wrapText="1"/>
      <protection locked="0"/>
    </xf>
    <xf numFmtId="0" fontId="34" fillId="4" borderId="22" xfId="1" applyFont="1" applyFill="1" applyBorder="1" applyAlignment="1" applyProtection="1">
      <alignment horizontal="center" vertical="center" shrinkToFit="1"/>
      <protection locked="0"/>
    </xf>
    <xf numFmtId="0" fontId="34"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2" xfId="1" applyFont="1" applyFill="1" applyBorder="1" applyAlignment="1">
      <alignment horizontal="center" vertical="center"/>
    </xf>
    <xf numFmtId="0" fontId="24" fillId="2" borderId="3" xfId="1" applyFont="1" applyFill="1" applyBorder="1" applyAlignment="1">
      <alignment horizontal="center" vertical="center"/>
    </xf>
    <xf numFmtId="49" fontId="23" fillId="4" borderId="8" xfId="1" applyNumberFormat="1" applyFont="1" applyFill="1" applyBorder="1" applyAlignment="1" applyProtection="1">
      <alignment horizontal="center" vertical="center"/>
      <protection locked="0"/>
    </xf>
    <xf numFmtId="49" fontId="23" fillId="4" borderId="11" xfId="1" applyNumberFormat="1" applyFont="1" applyFill="1" applyBorder="1" applyAlignment="1" applyProtection="1">
      <alignment horizontal="center" vertical="center"/>
      <protection locked="0"/>
    </xf>
    <xf numFmtId="49" fontId="23" fillId="4" borderId="9" xfId="1" applyNumberFormat="1" applyFont="1" applyFill="1" applyBorder="1" applyAlignment="1" applyProtection="1">
      <alignment horizontal="center" vertical="center"/>
      <protection locked="0"/>
    </xf>
    <xf numFmtId="49" fontId="23" fillId="4" borderId="12" xfId="1" applyNumberFormat="1" applyFont="1" applyFill="1" applyBorder="1" applyAlignment="1" applyProtection="1">
      <alignment horizontal="center" vertical="center"/>
      <protection locked="0"/>
    </xf>
    <xf numFmtId="49" fontId="23" fillId="4" borderId="10" xfId="1" applyNumberFormat="1" applyFont="1" applyFill="1" applyBorder="1" applyAlignment="1" applyProtection="1">
      <alignment horizontal="center" vertical="center"/>
      <protection locked="0"/>
    </xf>
    <xf numFmtId="49" fontId="23" fillId="4" borderId="13" xfId="1" applyNumberFormat="1" applyFont="1" applyFill="1" applyBorder="1" applyAlignment="1" applyProtection="1">
      <alignment horizontal="center" vertical="center"/>
      <protection locked="0"/>
    </xf>
    <xf numFmtId="0" fontId="11" fillId="3" borderId="0" xfId="1" applyFont="1" applyFill="1" applyAlignment="1">
      <alignment horizontal="center"/>
    </xf>
    <xf numFmtId="0" fontId="50" fillId="0" borderId="0" xfId="0" applyFont="1" applyAlignment="1">
      <alignment vertical="center" wrapText="1"/>
    </xf>
    <xf numFmtId="0" fontId="50" fillId="0" borderId="0" xfId="0" applyFont="1">
      <alignment vertical="center"/>
    </xf>
    <xf numFmtId="49" fontId="23" fillId="0" borderId="0" xfId="1" applyNumberFormat="1" applyFont="1" applyAlignment="1">
      <alignment horizontal="center" vertical="center" wrapText="1"/>
    </xf>
    <xf numFmtId="0" fontId="36" fillId="4" borderId="36" xfId="0" applyFont="1" applyFill="1" applyBorder="1" applyAlignment="1" applyProtection="1">
      <alignment horizontal="center"/>
      <protection locked="0"/>
    </xf>
    <xf numFmtId="0" fontId="36" fillId="4" borderId="37" xfId="0" applyFont="1" applyFill="1" applyBorder="1" applyAlignment="1" applyProtection="1">
      <alignment horizontal="center"/>
      <protection locked="0"/>
    </xf>
    <xf numFmtId="0" fontId="36" fillId="4" borderId="40" xfId="0" applyFont="1" applyFill="1" applyBorder="1" applyAlignment="1" applyProtection="1">
      <alignment horizontal="center"/>
      <protection locked="0"/>
    </xf>
  </cellXfs>
  <cellStyles count="4">
    <cellStyle name="桁区切り" xfId="3" builtinId="6"/>
    <cellStyle name="桁区切り 2" xfId="2" xr:uid="{00000000-0005-0000-0000-000001000000}"/>
    <cellStyle name="標準" xfId="0" builtinId="0"/>
    <cellStyle name="標準 2" xfId="1" xr:uid="{00000000-0005-0000-0000-000003000000}"/>
  </cellStyles>
  <dxfs count="133">
    <dxf>
      <font>
        <color theme="0"/>
      </font>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C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s>
  <tableStyles count="0" defaultTableStyle="TableStyleMedium2" defaultPivotStyle="PivotStyleLight16"/>
  <colors>
    <mruColors>
      <color rgb="FFFF00FF"/>
      <color rgb="FFCCFFCC"/>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68580</xdr:rowOff>
    </xdr:from>
    <xdr:ext cx="6027396" cy="24193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1744980"/>
          <a:ext cx="6027396" cy="2419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050">
              <a:solidFill>
                <a:srgbClr val="FF0000"/>
              </a:solidFill>
            </a:rPr>
            <a:t>緑色の項目すべてを入力しないと正しく表示されませんのでご注意ください。</a:t>
          </a: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9</xdr:row>
      <xdr:rowOff>68580</xdr:rowOff>
    </xdr:from>
    <xdr:ext cx="6027396" cy="24193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1744980"/>
          <a:ext cx="6027396" cy="2419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050">
              <a:solidFill>
                <a:srgbClr val="FF0000"/>
              </a:solidFill>
            </a:rPr>
            <a:t>緑色の項目すべてを入力しないと正しく表示されませんのでご注意ください。</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9</xdr:row>
      <xdr:rowOff>68580</xdr:rowOff>
    </xdr:from>
    <xdr:ext cx="6027396" cy="24193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0" y="1744980"/>
          <a:ext cx="6027396" cy="2419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050">
              <a:solidFill>
                <a:srgbClr val="FF0000"/>
              </a:solidFill>
            </a:rPr>
            <a:t>緑色の項目すべてを入力しないと正しく表示されませんのでご注意ください。</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13</xdr:col>
      <xdr:colOff>0</xdr:colOff>
      <xdr:row>50</xdr:row>
      <xdr:rowOff>241792</xdr:rowOff>
    </xdr:from>
    <xdr:to>
      <xdr:col>14</xdr:col>
      <xdr:colOff>19050</xdr:colOff>
      <xdr:row>51</xdr:row>
      <xdr:rowOff>133350</xdr:rowOff>
    </xdr:to>
    <xdr:sp macro="" textlink="">
      <xdr:nvSpPr>
        <xdr:cNvPr id="3" name="AutoShape 5">
          <a:extLst>
            <a:ext uri="{FF2B5EF4-FFF2-40B4-BE49-F238E27FC236}">
              <a16:creationId xmlns:a16="http://schemas.microsoft.com/office/drawing/2014/main" id="{00000000-0008-0000-0400-000003000000}"/>
            </a:ext>
          </a:extLst>
        </xdr:cNvPr>
        <xdr:cNvSpPr>
          <a:spLocks noChangeArrowheads="1"/>
        </xdr:cNvSpPr>
      </xdr:nvSpPr>
      <xdr:spPr bwMode="auto">
        <a:xfrm rot="5400000">
          <a:off x="2899265" y="8838469"/>
          <a:ext cx="155328" cy="238858"/>
        </a:xfrm>
        <a:prstGeom prst="rightArrow">
          <a:avLst>
            <a:gd name="adj1" fmla="val 50000"/>
            <a:gd name="adj2" fmla="val 49139"/>
          </a:avLst>
        </a:prstGeom>
        <a:solidFill>
          <a:srgbClr val="A6A6A6"/>
        </a:solidFill>
        <a:ln w="9525">
          <a:solidFill>
            <a:srgbClr val="A6A6A6"/>
          </a:solidFill>
          <a:miter lim="800000"/>
          <a:headEnd/>
          <a:tailEnd/>
        </a:ln>
      </xdr:spPr>
    </xdr:sp>
    <xdr:clientData/>
  </xdr:twoCellAnchor>
  <xdr:twoCellAnchor>
    <xdr:from>
      <xdr:col>28</xdr:col>
      <xdr:colOff>172708</xdr:colOff>
      <xdr:row>50</xdr:row>
      <xdr:rowOff>241790</xdr:rowOff>
    </xdr:from>
    <xdr:to>
      <xdr:col>29</xdr:col>
      <xdr:colOff>190500</xdr:colOff>
      <xdr:row>51</xdr:row>
      <xdr:rowOff>133348</xdr:rowOff>
    </xdr:to>
    <xdr:sp macro="" textlink="">
      <xdr:nvSpPr>
        <xdr:cNvPr id="4" name="AutoShape 5">
          <a:extLst>
            <a:ext uri="{FF2B5EF4-FFF2-40B4-BE49-F238E27FC236}">
              <a16:creationId xmlns:a16="http://schemas.microsoft.com/office/drawing/2014/main" id="{00000000-0008-0000-0400-000004000000}"/>
            </a:ext>
          </a:extLst>
        </xdr:cNvPr>
        <xdr:cNvSpPr>
          <a:spLocks noChangeArrowheads="1"/>
        </xdr:cNvSpPr>
      </xdr:nvSpPr>
      <xdr:spPr bwMode="auto">
        <a:xfrm rot="5400000">
          <a:off x="6342815" y="8864740"/>
          <a:ext cx="206616" cy="237600"/>
        </a:xfrm>
        <a:prstGeom prst="rightArrow">
          <a:avLst>
            <a:gd name="adj1" fmla="val 50000"/>
            <a:gd name="adj2" fmla="val 49139"/>
          </a:avLst>
        </a:prstGeom>
        <a:solidFill>
          <a:srgbClr val="A6A6A6"/>
        </a:solidFill>
        <a:ln w="9525">
          <a:solidFill>
            <a:srgbClr val="A6A6A6"/>
          </a:solidFill>
          <a:miter lim="800000"/>
          <a:headEnd/>
          <a:tailEnd/>
        </a:ln>
      </xdr:spPr>
    </xdr:sp>
    <xdr:clientData/>
  </xdr:twoCellAnchor>
  <xdr:oneCellAnchor>
    <xdr:from>
      <xdr:col>27</xdr:col>
      <xdr:colOff>103452</xdr:colOff>
      <xdr:row>24</xdr:row>
      <xdr:rowOff>47625</xdr:rowOff>
    </xdr:from>
    <xdr:ext cx="1212188" cy="118494"/>
    <xdr:sp macro="" textlink="">
      <xdr:nvSpPr>
        <xdr:cNvPr id="27" name="Text Box 2">
          <a:extLst>
            <a:ext uri="{FF2B5EF4-FFF2-40B4-BE49-F238E27FC236}">
              <a16:creationId xmlns:a16="http://schemas.microsoft.com/office/drawing/2014/main" id="{00000000-0008-0000-0400-00001B000000}"/>
            </a:ext>
          </a:extLst>
        </xdr:cNvPr>
        <xdr:cNvSpPr txBox="1">
          <a:spLocks noChangeArrowheads="1"/>
        </xdr:cNvSpPr>
      </xdr:nvSpPr>
      <xdr:spPr bwMode="auto">
        <a:xfrm>
          <a:off x="6018477" y="3914775"/>
          <a:ext cx="1212188" cy="118494"/>
        </a:xfrm>
        <a:prstGeom prst="rect">
          <a:avLst/>
        </a:prstGeom>
        <a:noFill/>
        <a:ln w="9525">
          <a:noFill/>
          <a:miter lim="800000"/>
          <a:headEnd/>
          <a:tailEnd/>
        </a:ln>
      </xdr:spPr>
      <xdr:txBody>
        <a:bodyPr wrap="squar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以上</a:t>
          </a:r>
          <a:r>
            <a:rPr lang="en-US" altLang="ja-JP" sz="600" b="0" i="0" strike="noStrike">
              <a:solidFill>
                <a:srgbClr val="000000"/>
              </a:solidFill>
              <a:latin typeface="ＭＳ Ｐゴシック"/>
              <a:ea typeface="ＭＳ Ｐゴシック"/>
            </a:rPr>
            <a:t>3</a:t>
          </a:r>
          <a:r>
            <a:rPr lang="ja-JP" altLang="en-US" sz="600" b="0" i="0" strike="noStrike">
              <a:solidFill>
                <a:srgbClr val="000000"/>
              </a:solidFill>
              <a:latin typeface="ＭＳ Ｐゴシック"/>
              <a:ea typeface="ＭＳ Ｐゴシック"/>
            </a:rPr>
            <a:t>点について、確認をしました。</a:t>
          </a:r>
        </a:p>
      </xdr:txBody>
    </xdr:sp>
    <xdr:clientData/>
  </xdr:oneCellAnchor>
  <xdr:oneCellAnchor>
    <xdr:from>
      <xdr:col>27</xdr:col>
      <xdr:colOff>103452</xdr:colOff>
      <xdr:row>91</xdr:row>
      <xdr:rowOff>47625</xdr:rowOff>
    </xdr:from>
    <xdr:ext cx="1212188" cy="118494"/>
    <xdr:sp macro="" textlink="">
      <xdr:nvSpPr>
        <xdr:cNvPr id="31" name="Text Box 2">
          <a:extLst>
            <a:ext uri="{FF2B5EF4-FFF2-40B4-BE49-F238E27FC236}">
              <a16:creationId xmlns:a16="http://schemas.microsoft.com/office/drawing/2014/main" id="{00000000-0008-0000-0400-00001F000000}"/>
            </a:ext>
          </a:extLst>
        </xdr:cNvPr>
        <xdr:cNvSpPr txBox="1">
          <a:spLocks noChangeArrowheads="1"/>
        </xdr:cNvSpPr>
      </xdr:nvSpPr>
      <xdr:spPr bwMode="auto">
        <a:xfrm>
          <a:off x="6038260" y="15316933"/>
          <a:ext cx="1212188" cy="118494"/>
        </a:xfrm>
        <a:prstGeom prst="rect">
          <a:avLst/>
        </a:prstGeom>
        <a:noFill/>
        <a:ln w="9525">
          <a:noFill/>
          <a:miter lim="800000"/>
          <a:headEnd/>
          <a:tailEnd/>
        </a:ln>
      </xdr:spPr>
      <xdr:txBody>
        <a:bodyPr wrap="squar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以上</a:t>
          </a:r>
          <a:r>
            <a:rPr lang="en-US" altLang="ja-JP" sz="600" b="0" i="0" strike="noStrike">
              <a:solidFill>
                <a:srgbClr val="000000"/>
              </a:solidFill>
              <a:latin typeface="ＭＳ Ｐゴシック"/>
              <a:ea typeface="ＭＳ Ｐゴシック"/>
            </a:rPr>
            <a:t>3</a:t>
          </a:r>
          <a:r>
            <a:rPr lang="ja-JP" altLang="en-US" sz="600" b="0" i="0" strike="noStrike">
              <a:solidFill>
                <a:srgbClr val="000000"/>
              </a:solidFill>
              <a:latin typeface="ＭＳ Ｐゴシック"/>
              <a:ea typeface="ＭＳ Ｐゴシック"/>
            </a:rPr>
            <a:t>点について、確認をしました。</a:t>
          </a:r>
        </a:p>
      </xdr:txBody>
    </xdr:sp>
    <xdr:clientData/>
  </xdr:oneCellAnchor>
  <xdr:twoCellAnchor>
    <xdr:from>
      <xdr:col>13</xdr:col>
      <xdr:colOff>0</xdr:colOff>
      <xdr:row>117</xdr:row>
      <xdr:rowOff>241792</xdr:rowOff>
    </xdr:from>
    <xdr:to>
      <xdr:col>14</xdr:col>
      <xdr:colOff>19050</xdr:colOff>
      <xdr:row>118</xdr:row>
      <xdr:rowOff>133350</xdr:rowOff>
    </xdr:to>
    <xdr:sp macro="" textlink="">
      <xdr:nvSpPr>
        <xdr:cNvPr id="16" name="AutoShape 5">
          <a:extLst>
            <a:ext uri="{FF2B5EF4-FFF2-40B4-BE49-F238E27FC236}">
              <a16:creationId xmlns:a16="http://schemas.microsoft.com/office/drawing/2014/main" id="{00000000-0008-0000-0400-000010000000}"/>
            </a:ext>
          </a:extLst>
        </xdr:cNvPr>
        <xdr:cNvSpPr>
          <a:spLocks noChangeArrowheads="1"/>
        </xdr:cNvSpPr>
      </xdr:nvSpPr>
      <xdr:spPr bwMode="auto">
        <a:xfrm rot="5400000">
          <a:off x="2873621" y="8834806"/>
          <a:ext cx="206615" cy="238858"/>
        </a:xfrm>
        <a:prstGeom prst="rightArrow">
          <a:avLst>
            <a:gd name="adj1" fmla="val 50000"/>
            <a:gd name="adj2" fmla="val 49139"/>
          </a:avLst>
        </a:prstGeom>
        <a:solidFill>
          <a:srgbClr val="A6A6A6"/>
        </a:solidFill>
        <a:ln w="9525">
          <a:solidFill>
            <a:srgbClr val="A6A6A6"/>
          </a:solidFill>
          <a:miter lim="800000"/>
          <a:headEnd/>
          <a:tailEnd/>
        </a:ln>
      </xdr:spPr>
    </xdr:sp>
    <xdr:clientData/>
  </xdr:twoCellAnchor>
  <xdr:twoCellAnchor>
    <xdr:from>
      <xdr:col>28</xdr:col>
      <xdr:colOff>172708</xdr:colOff>
      <xdr:row>117</xdr:row>
      <xdr:rowOff>241790</xdr:rowOff>
    </xdr:from>
    <xdr:to>
      <xdr:col>29</xdr:col>
      <xdr:colOff>190500</xdr:colOff>
      <xdr:row>118</xdr:row>
      <xdr:rowOff>133348</xdr:rowOff>
    </xdr:to>
    <xdr:sp macro="" textlink="">
      <xdr:nvSpPr>
        <xdr:cNvPr id="17" name="AutoShape 5">
          <a:extLst>
            <a:ext uri="{FF2B5EF4-FFF2-40B4-BE49-F238E27FC236}">
              <a16:creationId xmlns:a16="http://schemas.microsoft.com/office/drawing/2014/main" id="{00000000-0008-0000-0400-000011000000}"/>
            </a:ext>
          </a:extLst>
        </xdr:cNvPr>
        <xdr:cNvSpPr>
          <a:spLocks noChangeArrowheads="1"/>
        </xdr:cNvSpPr>
      </xdr:nvSpPr>
      <xdr:spPr bwMode="auto">
        <a:xfrm rot="5400000">
          <a:off x="6342815" y="8835433"/>
          <a:ext cx="206615" cy="237600"/>
        </a:xfrm>
        <a:prstGeom prst="rightArrow">
          <a:avLst>
            <a:gd name="adj1" fmla="val 50000"/>
            <a:gd name="adj2" fmla="val 49139"/>
          </a:avLst>
        </a:prstGeom>
        <a:solidFill>
          <a:srgbClr val="A6A6A6"/>
        </a:solidFill>
        <a:ln w="9525">
          <a:solidFill>
            <a:srgbClr val="A6A6A6"/>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9</xdr:row>
      <xdr:rowOff>68580</xdr:rowOff>
    </xdr:from>
    <xdr:ext cx="6027396" cy="24193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0" y="1744980"/>
          <a:ext cx="6027396" cy="2419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050">
              <a:solidFill>
                <a:srgbClr val="FF0000"/>
              </a:solidFill>
            </a:rPr>
            <a:t>緑色の項目すべてを入力しないと正しく表示されませんのでご注意ください。</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33"/>
  <sheetViews>
    <sheetView showGridLines="0" tabSelected="1" zoomScaleNormal="100" zoomScaleSheetLayoutView="100" workbookViewId="0">
      <selection sqref="A1:I1"/>
    </sheetView>
  </sheetViews>
  <sheetFormatPr defaultRowHeight="13.5" x14ac:dyDescent="0.15"/>
  <sheetData>
    <row r="1" spans="1:9" ht="17.25" x14ac:dyDescent="0.15">
      <c r="A1" s="173" t="s">
        <v>163</v>
      </c>
      <c r="B1" s="173"/>
      <c r="C1" s="173"/>
      <c r="D1" s="173"/>
      <c r="E1" s="173"/>
      <c r="F1" s="173"/>
      <c r="G1" s="173"/>
      <c r="H1" s="173"/>
      <c r="I1" s="173"/>
    </row>
    <row r="2" spans="1:9" ht="17.25" x14ac:dyDescent="0.15">
      <c r="A2" s="173" t="s">
        <v>164</v>
      </c>
      <c r="B2" s="173"/>
      <c r="C2" s="173"/>
      <c r="D2" s="173"/>
      <c r="E2" s="173"/>
      <c r="F2" s="173"/>
      <c r="G2" s="173"/>
      <c r="H2" s="173"/>
      <c r="I2" s="173"/>
    </row>
    <row r="3" spans="1:9" ht="15.75" customHeight="1" x14ac:dyDescent="0.15"/>
    <row r="4" spans="1:9" ht="15.75" customHeight="1" x14ac:dyDescent="0.15">
      <c r="A4" s="133" t="s">
        <v>165</v>
      </c>
      <c r="B4" s="133"/>
    </row>
    <row r="5" spans="1:9" ht="15.75" customHeight="1" x14ac:dyDescent="0.15">
      <c r="A5" t="str">
        <f>"　①"&amp;_xlfn.NUMBERVALUE(集報Ⅰ!A2)-1&amp;"年度に除籍になった学生で、残保険責任期間が6ヶ月以上ある場合は、"</f>
        <v>　①2024年度に除籍になった学生で、残保険責任期間が6ヶ月以上ある場合は、</v>
      </c>
    </row>
    <row r="6" spans="1:9" ht="15.75" customHeight="1" x14ac:dyDescent="0.15">
      <c r="A6" t="s">
        <v>166</v>
      </c>
    </row>
    <row r="7" spans="1:9" ht="15.75" customHeight="1" x14ac:dyDescent="0.15"/>
    <row r="8" spans="1:9" ht="15.75" customHeight="1" x14ac:dyDescent="0.15">
      <c r="A8" t="s">
        <v>167</v>
      </c>
    </row>
    <row r="9" spans="1:9" ht="15.75" customHeight="1" x14ac:dyDescent="0.15">
      <c r="A9" t="s">
        <v>168</v>
      </c>
    </row>
    <row r="10" spans="1:9" ht="15.75" customHeight="1" x14ac:dyDescent="0.15"/>
    <row r="11" spans="1:9" ht="15.75" customHeight="1" x14ac:dyDescent="0.15">
      <c r="A11" t="s">
        <v>169</v>
      </c>
    </row>
    <row r="12" spans="1:9" ht="15.75" customHeight="1" x14ac:dyDescent="0.15">
      <c r="A12" t="s">
        <v>170</v>
      </c>
    </row>
    <row r="13" spans="1:9" ht="15.75" customHeight="1" x14ac:dyDescent="0.15">
      <c r="A13" t="s">
        <v>171</v>
      </c>
    </row>
    <row r="14" spans="1:9" ht="15.75" customHeight="1" x14ac:dyDescent="0.15">
      <c r="A14" t="s">
        <v>172</v>
      </c>
    </row>
    <row r="15" spans="1:9" ht="15.75" customHeight="1" x14ac:dyDescent="0.15">
      <c r="A15" t="s">
        <v>173</v>
      </c>
    </row>
    <row r="16" spans="1:9" ht="15.75" customHeight="1" x14ac:dyDescent="0.15">
      <c r="A16" t="str">
        <f>"　　・除籍報告は年に1回受け付けています。"&amp;集報Ⅰ!A2&amp;"年度の初回申込時以降に除籍があった場合は、"</f>
        <v>　　・除籍報告は年に1回受け付けています。2025年度の初回申込時以降に除籍があった場合は、</v>
      </c>
    </row>
    <row r="17" spans="1:1" ht="15.75" customHeight="1" x14ac:dyDescent="0.15">
      <c r="A17" t="s">
        <v>174</v>
      </c>
    </row>
    <row r="18" spans="1:1" ht="15.75" customHeight="1" x14ac:dyDescent="0.15"/>
    <row r="19" spans="1:1" ht="15.75" customHeight="1" x14ac:dyDescent="0.15">
      <c r="A19" t="s">
        <v>175</v>
      </c>
    </row>
    <row r="20" spans="1:1" ht="15.75" customHeight="1" x14ac:dyDescent="0.15">
      <c r="A20" t="s">
        <v>176</v>
      </c>
    </row>
    <row r="21" spans="1:1" ht="15.75" customHeight="1" x14ac:dyDescent="0.15"/>
    <row r="22" spans="1:1" ht="15.75" customHeight="1" x14ac:dyDescent="0.15">
      <c r="A22" t="s">
        <v>169</v>
      </c>
    </row>
    <row r="23" spans="1:1" ht="15.75" customHeight="1" x14ac:dyDescent="0.15">
      <c r="A23" t="s">
        <v>177</v>
      </c>
    </row>
    <row r="24" spans="1:1" ht="15.75" customHeight="1" x14ac:dyDescent="0.15">
      <c r="A24" t="s">
        <v>178</v>
      </c>
    </row>
    <row r="25" spans="1:1" ht="15.75" customHeight="1" x14ac:dyDescent="0.15">
      <c r="A25" t="s">
        <v>179</v>
      </c>
    </row>
    <row r="26" spans="1:1" ht="15.75" customHeight="1" x14ac:dyDescent="0.15"/>
    <row r="27" spans="1:1" ht="15.75" customHeight="1" x14ac:dyDescent="0.15">
      <c r="A27" t="s">
        <v>189</v>
      </c>
    </row>
    <row r="28" spans="1:1" ht="15.75" customHeight="1" x14ac:dyDescent="0.15">
      <c r="A28" t="s">
        <v>188</v>
      </c>
    </row>
    <row r="29" spans="1:1" ht="15.75" customHeight="1" x14ac:dyDescent="0.15">
      <c r="A29" t="s">
        <v>180</v>
      </c>
    </row>
    <row r="30" spans="1:1" ht="15.75" customHeight="1" x14ac:dyDescent="0.15"/>
    <row r="31" spans="1:1" ht="15.75" customHeight="1" x14ac:dyDescent="0.15">
      <c r="A31" t="s">
        <v>181</v>
      </c>
    </row>
    <row r="32" spans="1:1" ht="15.75" customHeight="1" x14ac:dyDescent="0.15">
      <c r="A32" t="s">
        <v>182</v>
      </c>
    </row>
    <row r="33" spans="1:1" ht="15.75" customHeight="1" x14ac:dyDescent="0.15">
      <c r="A33" t="s">
        <v>183</v>
      </c>
    </row>
  </sheetData>
  <sheetProtection algorithmName="SHA-512" hashValue="fTK899Srps0o2WE/0QABikdY+6CkJKNDKlzlvNEEn1cIwl6t9xQYSMdEXXXBdsVtEsOm7ikhHbZzT7ejaF8zJg==" saltValue="MamztFHYWE3eZVZ7hkEruQ==" spinCount="100000" sheet="1" objects="1" scenarios="1"/>
  <mergeCells count="2">
    <mergeCell ref="A1:I1"/>
    <mergeCell ref="A2:I2"/>
  </mergeCells>
  <phoneticPr fontId="2"/>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B70"/>
  <sheetViews>
    <sheetView zoomScaleNormal="100" zoomScaleSheetLayoutView="100" zoomScalePageLayoutView="70" workbookViewId="0">
      <selection activeCell="C8" sqref="C8:V9"/>
    </sheetView>
  </sheetViews>
  <sheetFormatPr defaultColWidth="2.5" defaultRowHeight="13.5" x14ac:dyDescent="0.15"/>
  <cols>
    <col min="1" max="1" width="2" style="1" customWidth="1"/>
    <col min="2" max="7" width="4.25" style="1" customWidth="1"/>
    <col min="8" max="8" width="1.375" style="1" customWidth="1"/>
    <col min="9" max="10" width="2.5" style="1" customWidth="1"/>
    <col min="11" max="11" width="3.5" style="1" customWidth="1"/>
    <col min="12" max="12" width="6.875" style="7" customWidth="1"/>
    <col min="13" max="13" width="3.5" style="8" customWidth="1"/>
    <col min="14" max="14" width="4.5" style="7" customWidth="1"/>
    <col min="15" max="15" width="3.5" style="8" customWidth="1"/>
    <col min="16" max="16" width="4.625" style="7" customWidth="1"/>
    <col min="17" max="17" width="3.5" style="8" customWidth="1"/>
    <col min="18" max="18" width="4.625" style="7" customWidth="1"/>
    <col min="19" max="20" width="2.5" style="8" customWidth="1"/>
    <col min="21" max="24" width="2.5" style="1" customWidth="1"/>
    <col min="25" max="25" width="6.875" style="7" customWidth="1"/>
    <col min="26" max="26" width="3.375" style="8" customWidth="1"/>
    <col min="27" max="27" width="4.5" style="7" customWidth="1"/>
    <col min="28" max="28" width="3.375" style="8" customWidth="1"/>
    <col min="29" max="29" width="2.5" style="7" customWidth="1"/>
    <col min="30" max="30" width="2.5" style="8" customWidth="1"/>
    <col min="31" max="31" width="2.5" style="7" customWidth="1"/>
    <col min="32" max="33" width="2.5" style="8" customWidth="1"/>
    <col min="34" max="36" width="4" style="9" customWidth="1"/>
    <col min="37" max="37" width="4" style="8" customWidth="1"/>
    <col min="38" max="40" width="4" style="9" customWidth="1"/>
    <col min="41" max="41" width="4" style="8" customWidth="1"/>
    <col min="42" max="44" width="4" style="9" customWidth="1"/>
    <col min="45" max="45" width="4" style="8" customWidth="1"/>
    <col min="46" max="49" width="4" style="11" customWidth="1"/>
    <col min="50" max="50" width="9.625" style="11" hidden="1" customWidth="1"/>
    <col min="51" max="52" width="8" style="11" hidden="1" customWidth="1"/>
    <col min="53" max="53" width="10.875" style="11" hidden="1" customWidth="1"/>
    <col min="54" max="55" width="6" style="11" hidden="1" customWidth="1"/>
    <col min="56" max="57" width="15.5" style="11" hidden="1" customWidth="1"/>
    <col min="58" max="59" width="13.125" style="11" hidden="1" customWidth="1"/>
    <col min="60" max="60" width="6.625" style="11" hidden="1" customWidth="1"/>
    <col min="61" max="61" width="6.375" style="11" hidden="1" customWidth="1"/>
    <col min="62" max="63" width="4.5" style="11" hidden="1" customWidth="1"/>
    <col min="64" max="64" width="6" style="11" hidden="1" customWidth="1"/>
    <col min="65" max="65" width="7.5" style="11" hidden="1" customWidth="1"/>
    <col min="66" max="66" width="6" style="11" hidden="1" customWidth="1"/>
    <col min="67" max="67" width="6.625" style="11" hidden="1" customWidth="1"/>
    <col min="68" max="68" width="21.125" style="11" hidden="1" customWidth="1"/>
    <col min="69" max="69" width="6.625" style="11" hidden="1" customWidth="1"/>
    <col min="70" max="70" width="14.125" style="11" hidden="1" customWidth="1"/>
    <col min="71" max="73" width="2.5" style="1" customWidth="1"/>
    <col min="74" max="74" width="2.5" style="10" customWidth="1"/>
    <col min="75" max="79" width="2.5" style="10"/>
    <col min="80" max="80" width="2.5" style="10" customWidth="1"/>
    <col min="81" max="260" width="2.5" style="1"/>
    <col min="261" max="261" width="2" style="1" customWidth="1"/>
    <col min="262" max="267" width="3.875" style="1" customWidth="1"/>
    <col min="268" max="271" width="2.5" style="1" customWidth="1"/>
    <col min="272" max="272" width="5.625" style="1" customWidth="1"/>
    <col min="273" max="273" width="3.5" style="1" customWidth="1"/>
    <col min="274" max="274" width="5.625" style="1" customWidth="1"/>
    <col min="275" max="275" width="3.5" style="1" customWidth="1"/>
    <col min="276" max="276" width="4.625" style="1" customWidth="1"/>
    <col min="277" max="277" width="3.5" style="1" customWidth="1"/>
    <col min="278" max="278" width="4.625" style="1" customWidth="1"/>
    <col min="279" max="284" width="2.5" style="1" customWidth="1"/>
    <col min="285" max="285" width="5.625" style="1" customWidth="1"/>
    <col min="286" max="286" width="3.375" style="1" customWidth="1"/>
    <col min="287" max="287" width="5.625" style="1" customWidth="1"/>
    <col min="288" max="288" width="3.375" style="1" customWidth="1"/>
    <col min="289" max="293" width="2.5" style="1" customWidth="1"/>
    <col min="294" max="296" width="2.875" style="1" customWidth="1"/>
    <col min="297" max="297" width="2.5" style="1" customWidth="1"/>
    <col min="298" max="300" width="2.875" style="1" customWidth="1"/>
    <col min="301" max="301" width="2.5" style="1" customWidth="1"/>
    <col min="302" max="304" width="2.875" style="1" customWidth="1"/>
    <col min="305" max="305" width="2.5" style="1" customWidth="1"/>
    <col min="306" max="326" width="0" style="1" hidden="1" customWidth="1"/>
    <col min="327" max="330" width="2.5" style="1" customWidth="1"/>
    <col min="331" max="335" width="2.5" style="1"/>
    <col min="336" max="336" width="2.5" style="1" customWidth="1"/>
    <col min="337" max="516" width="2.5" style="1"/>
    <col min="517" max="517" width="2" style="1" customWidth="1"/>
    <col min="518" max="523" width="3.875" style="1" customWidth="1"/>
    <col min="524" max="527" width="2.5" style="1" customWidth="1"/>
    <col min="528" max="528" width="5.625" style="1" customWidth="1"/>
    <col min="529" max="529" width="3.5" style="1" customWidth="1"/>
    <col min="530" max="530" width="5.625" style="1" customWidth="1"/>
    <col min="531" max="531" width="3.5" style="1" customWidth="1"/>
    <col min="532" max="532" width="4.625" style="1" customWidth="1"/>
    <col min="533" max="533" width="3.5" style="1" customWidth="1"/>
    <col min="534" max="534" width="4.625" style="1" customWidth="1"/>
    <col min="535" max="540" width="2.5" style="1" customWidth="1"/>
    <col min="541" max="541" width="5.625" style="1" customWidth="1"/>
    <col min="542" max="542" width="3.375" style="1" customWidth="1"/>
    <col min="543" max="543" width="5.625" style="1" customWidth="1"/>
    <col min="544" max="544" width="3.375" style="1" customWidth="1"/>
    <col min="545" max="549" width="2.5" style="1" customWidth="1"/>
    <col min="550" max="552" width="2.875" style="1" customWidth="1"/>
    <col min="553" max="553" width="2.5" style="1" customWidth="1"/>
    <col min="554" max="556" width="2.875" style="1" customWidth="1"/>
    <col min="557" max="557" width="2.5" style="1" customWidth="1"/>
    <col min="558" max="560" width="2.875" style="1" customWidth="1"/>
    <col min="561" max="561" width="2.5" style="1" customWidth="1"/>
    <col min="562" max="582" width="0" style="1" hidden="1" customWidth="1"/>
    <col min="583" max="586" width="2.5" style="1" customWidth="1"/>
    <col min="587" max="591" width="2.5" style="1"/>
    <col min="592" max="592" width="2.5" style="1" customWidth="1"/>
    <col min="593" max="772" width="2.5" style="1"/>
    <col min="773" max="773" width="2" style="1" customWidth="1"/>
    <col min="774" max="779" width="3.875" style="1" customWidth="1"/>
    <col min="780" max="783" width="2.5" style="1" customWidth="1"/>
    <col min="784" max="784" width="5.625" style="1" customWidth="1"/>
    <col min="785" max="785" width="3.5" style="1" customWidth="1"/>
    <col min="786" max="786" width="5.625" style="1" customWidth="1"/>
    <col min="787" max="787" width="3.5" style="1" customWidth="1"/>
    <col min="788" max="788" width="4.625" style="1" customWidth="1"/>
    <col min="789" max="789" width="3.5" style="1" customWidth="1"/>
    <col min="790" max="790" width="4.625" style="1" customWidth="1"/>
    <col min="791" max="796" width="2.5" style="1" customWidth="1"/>
    <col min="797" max="797" width="5.625" style="1" customWidth="1"/>
    <col min="798" max="798" width="3.375" style="1" customWidth="1"/>
    <col min="799" max="799" width="5.625" style="1" customWidth="1"/>
    <col min="800" max="800" width="3.375" style="1" customWidth="1"/>
    <col min="801" max="805" width="2.5" style="1" customWidth="1"/>
    <col min="806" max="808" width="2.875" style="1" customWidth="1"/>
    <col min="809" max="809" width="2.5" style="1" customWidth="1"/>
    <col min="810" max="812" width="2.875" style="1" customWidth="1"/>
    <col min="813" max="813" width="2.5" style="1" customWidth="1"/>
    <col min="814" max="816" width="2.875" style="1" customWidth="1"/>
    <col min="817" max="817" width="2.5" style="1" customWidth="1"/>
    <col min="818" max="838" width="0" style="1" hidden="1" customWidth="1"/>
    <col min="839" max="842" width="2.5" style="1" customWidth="1"/>
    <col min="843" max="847" width="2.5" style="1"/>
    <col min="848" max="848" width="2.5" style="1" customWidth="1"/>
    <col min="849" max="1028" width="2.5" style="1"/>
    <col min="1029" max="1029" width="2" style="1" customWidth="1"/>
    <col min="1030" max="1035" width="3.875" style="1" customWidth="1"/>
    <col min="1036" max="1039" width="2.5" style="1" customWidth="1"/>
    <col min="1040" max="1040" width="5.625" style="1" customWidth="1"/>
    <col min="1041" max="1041" width="3.5" style="1" customWidth="1"/>
    <col min="1042" max="1042" width="5.625" style="1" customWidth="1"/>
    <col min="1043" max="1043" width="3.5" style="1" customWidth="1"/>
    <col min="1044" max="1044" width="4.625" style="1" customWidth="1"/>
    <col min="1045" max="1045" width="3.5" style="1" customWidth="1"/>
    <col min="1046" max="1046" width="4.625" style="1" customWidth="1"/>
    <col min="1047" max="1052" width="2.5" style="1" customWidth="1"/>
    <col min="1053" max="1053" width="5.625" style="1" customWidth="1"/>
    <col min="1054" max="1054" width="3.375" style="1" customWidth="1"/>
    <col min="1055" max="1055" width="5.625" style="1" customWidth="1"/>
    <col min="1056" max="1056" width="3.375" style="1" customWidth="1"/>
    <col min="1057" max="1061" width="2.5" style="1" customWidth="1"/>
    <col min="1062" max="1064" width="2.875" style="1" customWidth="1"/>
    <col min="1065" max="1065" width="2.5" style="1" customWidth="1"/>
    <col min="1066" max="1068" width="2.875" style="1" customWidth="1"/>
    <col min="1069" max="1069" width="2.5" style="1" customWidth="1"/>
    <col min="1070" max="1072" width="2.875" style="1" customWidth="1"/>
    <col min="1073" max="1073" width="2.5" style="1" customWidth="1"/>
    <col min="1074" max="1094" width="0" style="1" hidden="1" customWidth="1"/>
    <col min="1095" max="1098" width="2.5" style="1" customWidth="1"/>
    <col min="1099" max="1103" width="2.5" style="1"/>
    <col min="1104" max="1104" width="2.5" style="1" customWidth="1"/>
    <col min="1105" max="1284" width="2.5" style="1"/>
    <col min="1285" max="1285" width="2" style="1" customWidth="1"/>
    <col min="1286" max="1291" width="3.875" style="1" customWidth="1"/>
    <col min="1292" max="1295" width="2.5" style="1" customWidth="1"/>
    <col min="1296" max="1296" width="5.625" style="1" customWidth="1"/>
    <col min="1297" max="1297" width="3.5" style="1" customWidth="1"/>
    <col min="1298" max="1298" width="5.625" style="1" customWidth="1"/>
    <col min="1299" max="1299" width="3.5" style="1" customWidth="1"/>
    <col min="1300" max="1300" width="4.625" style="1" customWidth="1"/>
    <col min="1301" max="1301" width="3.5" style="1" customWidth="1"/>
    <col min="1302" max="1302" width="4.625" style="1" customWidth="1"/>
    <col min="1303" max="1308" width="2.5" style="1" customWidth="1"/>
    <col min="1309" max="1309" width="5.625" style="1" customWidth="1"/>
    <col min="1310" max="1310" width="3.375" style="1" customWidth="1"/>
    <col min="1311" max="1311" width="5.625" style="1" customWidth="1"/>
    <col min="1312" max="1312" width="3.375" style="1" customWidth="1"/>
    <col min="1313" max="1317" width="2.5" style="1" customWidth="1"/>
    <col min="1318" max="1320" width="2.875" style="1" customWidth="1"/>
    <col min="1321" max="1321" width="2.5" style="1" customWidth="1"/>
    <col min="1322" max="1324" width="2.875" style="1" customWidth="1"/>
    <col min="1325" max="1325" width="2.5" style="1" customWidth="1"/>
    <col min="1326" max="1328" width="2.875" style="1" customWidth="1"/>
    <col min="1329" max="1329" width="2.5" style="1" customWidth="1"/>
    <col min="1330" max="1350" width="0" style="1" hidden="1" customWidth="1"/>
    <col min="1351" max="1354" width="2.5" style="1" customWidth="1"/>
    <col min="1355" max="1359" width="2.5" style="1"/>
    <col min="1360" max="1360" width="2.5" style="1" customWidth="1"/>
    <col min="1361" max="1540" width="2.5" style="1"/>
    <col min="1541" max="1541" width="2" style="1" customWidth="1"/>
    <col min="1542" max="1547" width="3.875" style="1" customWidth="1"/>
    <col min="1548" max="1551" width="2.5" style="1" customWidth="1"/>
    <col min="1552" max="1552" width="5.625" style="1" customWidth="1"/>
    <col min="1553" max="1553" width="3.5" style="1" customWidth="1"/>
    <col min="1554" max="1554" width="5.625" style="1" customWidth="1"/>
    <col min="1555" max="1555" width="3.5" style="1" customWidth="1"/>
    <col min="1556" max="1556" width="4.625" style="1" customWidth="1"/>
    <col min="1557" max="1557" width="3.5" style="1" customWidth="1"/>
    <col min="1558" max="1558" width="4.625" style="1" customWidth="1"/>
    <col min="1559" max="1564" width="2.5" style="1" customWidth="1"/>
    <col min="1565" max="1565" width="5.625" style="1" customWidth="1"/>
    <col min="1566" max="1566" width="3.375" style="1" customWidth="1"/>
    <col min="1567" max="1567" width="5.625" style="1" customWidth="1"/>
    <col min="1568" max="1568" width="3.375" style="1" customWidth="1"/>
    <col min="1569" max="1573" width="2.5" style="1" customWidth="1"/>
    <col min="1574" max="1576" width="2.875" style="1" customWidth="1"/>
    <col min="1577" max="1577" width="2.5" style="1" customWidth="1"/>
    <col min="1578" max="1580" width="2.875" style="1" customWidth="1"/>
    <col min="1581" max="1581" width="2.5" style="1" customWidth="1"/>
    <col min="1582" max="1584" width="2.875" style="1" customWidth="1"/>
    <col min="1585" max="1585" width="2.5" style="1" customWidth="1"/>
    <col min="1586" max="1606" width="0" style="1" hidden="1" customWidth="1"/>
    <col min="1607" max="1610" width="2.5" style="1" customWidth="1"/>
    <col min="1611" max="1615" width="2.5" style="1"/>
    <col min="1616" max="1616" width="2.5" style="1" customWidth="1"/>
    <col min="1617" max="1796" width="2.5" style="1"/>
    <col min="1797" max="1797" width="2" style="1" customWidth="1"/>
    <col min="1798" max="1803" width="3.875" style="1" customWidth="1"/>
    <col min="1804" max="1807" width="2.5" style="1" customWidth="1"/>
    <col min="1808" max="1808" width="5.625" style="1" customWidth="1"/>
    <col min="1809" max="1809" width="3.5" style="1" customWidth="1"/>
    <col min="1810" max="1810" width="5.625" style="1" customWidth="1"/>
    <col min="1811" max="1811" width="3.5" style="1" customWidth="1"/>
    <col min="1812" max="1812" width="4.625" style="1" customWidth="1"/>
    <col min="1813" max="1813" width="3.5" style="1" customWidth="1"/>
    <col min="1814" max="1814" width="4.625" style="1" customWidth="1"/>
    <col min="1815" max="1820" width="2.5" style="1" customWidth="1"/>
    <col min="1821" max="1821" width="5.625" style="1" customWidth="1"/>
    <col min="1822" max="1822" width="3.375" style="1" customWidth="1"/>
    <col min="1823" max="1823" width="5.625" style="1" customWidth="1"/>
    <col min="1824" max="1824" width="3.375" style="1" customWidth="1"/>
    <col min="1825" max="1829" width="2.5" style="1" customWidth="1"/>
    <col min="1830" max="1832" width="2.875" style="1" customWidth="1"/>
    <col min="1833" max="1833" width="2.5" style="1" customWidth="1"/>
    <col min="1834" max="1836" width="2.875" style="1" customWidth="1"/>
    <col min="1837" max="1837" width="2.5" style="1" customWidth="1"/>
    <col min="1838" max="1840" width="2.875" style="1" customWidth="1"/>
    <col min="1841" max="1841" width="2.5" style="1" customWidth="1"/>
    <col min="1842" max="1862" width="0" style="1" hidden="1" customWidth="1"/>
    <col min="1863" max="1866" width="2.5" style="1" customWidth="1"/>
    <col min="1867" max="1871" width="2.5" style="1"/>
    <col min="1872" max="1872" width="2.5" style="1" customWidth="1"/>
    <col min="1873" max="2052" width="2.5" style="1"/>
    <col min="2053" max="2053" width="2" style="1" customWidth="1"/>
    <col min="2054" max="2059" width="3.875" style="1" customWidth="1"/>
    <col min="2060" max="2063" width="2.5" style="1" customWidth="1"/>
    <col min="2064" max="2064" width="5.625" style="1" customWidth="1"/>
    <col min="2065" max="2065" width="3.5" style="1" customWidth="1"/>
    <col min="2066" max="2066" width="5.625" style="1" customWidth="1"/>
    <col min="2067" max="2067" width="3.5" style="1" customWidth="1"/>
    <col min="2068" max="2068" width="4.625" style="1" customWidth="1"/>
    <col min="2069" max="2069" width="3.5" style="1" customWidth="1"/>
    <col min="2070" max="2070" width="4.625" style="1" customWidth="1"/>
    <col min="2071" max="2076" width="2.5" style="1" customWidth="1"/>
    <col min="2077" max="2077" width="5.625" style="1" customWidth="1"/>
    <col min="2078" max="2078" width="3.375" style="1" customWidth="1"/>
    <col min="2079" max="2079" width="5.625" style="1" customWidth="1"/>
    <col min="2080" max="2080" width="3.375" style="1" customWidth="1"/>
    <col min="2081" max="2085" width="2.5" style="1" customWidth="1"/>
    <col min="2086" max="2088" width="2.875" style="1" customWidth="1"/>
    <col min="2089" max="2089" width="2.5" style="1" customWidth="1"/>
    <col min="2090" max="2092" width="2.875" style="1" customWidth="1"/>
    <col min="2093" max="2093" width="2.5" style="1" customWidth="1"/>
    <col min="2094" max="2096" width="2.875" style="1" customWidth="1"/>
    <col min="2097" max="2097" width="2.5" style="1" customWidth="1"/>
    <col min="2098" max="2118" width="0" style="1" hidden="1" customWidth="1"/>
    <col min="2119" max="2122" width="2.5" style="1" customWidth="1"/>
    <col min="2123" max="2127" width="2.5" style="1"/>
    <col min="2128" max="2128" width="2.5" style="1" customWidth="1"/>
    <col min="2129" max="2308" width="2.5" style="1"/>
    <col min="2309" max="2309" width="2" style="1" customWidth="1"/>
    <col min="2310" max="2315" width="3.875" style="1" customWidth="1"/>
    <col min="2316" max="2319" width="2.5" style="1" customWidth="1"/>
    <col min="2320" max="2320" width="5.625" style="1" customWidth="1"/>
    <col min="2321" max="2321" width="3.5" style="1" customWidth="1"/>
    <col min="2322" max="2322" width="5.625" style="1" customWidth="1"/>
    <col min="2323" max="2323" width="3.5" style="1" customWidth="1"/>
    <col min="2324" max="2324" width="4.625" style="1" customWidth="1"/>
    <col min="2325" max="2325" width="3.5" style="1" customWidth="1"/>
    <col min="2326" max="2326" width="4.625" style="1" customWidth="1"/>
    <col min="2327" max="2332" width="2.5" style="1" customWidth="1"/>
    <col min="2333" max="2333" width="5.625" style="1" customWidth="1"/>
    <col min="2334" max="2334" width="3.375" style="1" customWidth="1"/>
    <col min="2335" max="2335" width="5.625" style="1" customWidth="1"/>
    <col min="2336" max="2336" width="3.375" style="1" customWidth="1"/>
    <col min="2337" max="2341" width="2.5" style="1" customWidth="1"/>
    <col min="2342" max="2344" width="2.875" style="1" customWidth="1"/>
    <col min="2345" max="2345" width="2.5" style="1" customWidth="1"/>
    <col min="2346" max="2348" width="2.875" style="1" customWidth="1"/>
    <col min="2349" max="2349" width="2.5" style="1" customWidth="1"/>
    <col min="2350" max="2352" width="2.875" style="1" customWidth="1"/>
    <col min="2353" max="2353" width="2.5" style="1" customWidth="1"/>
    <col min="2354" max="2374" width="0" style="1" hidden="1" customWidth="1"/>
    <col min="2375" max="2378" width="2.5" style="1" customWidth="1"/>
    <col min="2379" max="2383" width="2.5" style="1"/>
    <col min="2384" max="2384" width="2.5" style="1" customWidth="1"/>
    <col min="2385" max="2564" width="2.5" style="1"/>
    <col min="2565" max="2565" width="2" style="1" customWidth="1"/>
    <col min="2566" max="2571" width="3.875" style="1" customWidth="1"/>
    <col min="2572" max="2575" width="2.5" style="1" customWidth="1"/>
    <col min="2576" max="2576" width="5.625" style="1" customWidth="1"/>
    <col min="2577" max="2577" width="3.5" style="1" customWidth="1"/>
    <col min="2578" max="2578" width="5.625" style="1" customWidth="1"/>
    <col min="2579" max="2579" width="3.5" style="1" customWidth="1"/>
    <col min="2580" max="2580" width="4.625" style="1" customWidth="1"/>
    <col min="2581" max="2581" width="3.5" style="1" customWidth="1"/>
    <col min="2582" max="2582" width="4.625" style="1" customWidth="1"/>
    <col min="2583" max="2588" width="2.5" style="1" customWidth="1"/>
    <col min="2589" max="2589" width="5.625" style="1" customWidth="1"/>
    <col min="2590" max="2590" width="3.375" style="1" customWidth="1"/>
    <col min="2591" max="2591" width="5.625" style="1" customWidth="1"/>
    <col min="2592" max="2592" width="3.375" style="1" customWidth="1"/>
    <col min="2593" max="2597" width="2.5" style="1" customWidth="1"/>
    <col min="2598" max="2600" width="2.875" style="1" customWidth="1"/>
    <col min="2601" max="2601" width="2.5" style="1" customWidth="1"/>
    <col min="2602" max="2604" width="2.875" style="1" customWidth="1"/>
    <col min="2605" max="2605" width="2.5" style="1" customWidth="1"/>
    <col min="2606" max="2608" width="2.875" style="1" customWidth="1"/>
    <col min="2609" max="2609" width="2.5" style="1" customWidth="1"/>
    <col min="2610" max="2630" width="0" style="1" hidden="1" customWidth="1"/>
    <col min="2631" max="2634" width="2.5" style="1" customWidth="1"/>
    <col min="2635" max="2639" width="2.5" style="1"/>
    <col min="2640" max="2640" width="2.5" style="1" customWidth="1"/>
    <col min="2641" max="2820" width="2.5" style="1"/>
    <col min="2821" max="2821" width="2" style="1" customWidth="1"/>
    <col min="2822" max="2827" width="3.875" style="1" customWidth="1"/>
    <col min="2828" max="2831" width="2.5" style="1" customWidth="1"/>
    <col min="2832" max="2832" width="5.625" style="1" customWidth="1"/>
    <col min="2833" max="2833" width="3.5" style="1" customWidth="1"/>
    <col min="2834" max="2834" width="5.625" style="1" customWidth="1"/>
    <col min="2835" max="2835" width="3.5" style="1" customWidth="1"/>
    <col min="2836" max="2836" width="4.625" style="1" customWidth="1"/>
    <col min="2837" max="2837" width="3.5" style="1" customWidth="1"/>
    <col min="2838" max="2838" width="4.625" style="1" customWidth="1"/>
    <col min="2839" max="2844" width="2.5" style="1" customWidth="1"/>
    <col min="2845" max="2845" width="5.625" style="1" customWidth="1"/>
    <col min="2846" max="2846" width="3.375" style="1" customWidth="1"/>
    <col min="2847" max="2847" width="5.625" style="1" customWidth="1"/>
    <col min="2848" max="2848" width="3.375" style="1" customWidth="1"/>
    <col min="2849" max="2853" width="2.5" style="1" customWidth="1"/>
    <col min="2854" max="2856" width="2.875" style="1" customWidth="1"/>
    <col min="2857" max="2857" width="2.5" style="1" customWidth="1"/>
    <col min="2858" max="2860" width="2.875" style="1" customWidth="1"/>
    <col min="2861" max="2861" width="2.5" style="1" customWidth="1"/>
    <col min="2862" max="2864" width="2.875" style="1" customWidth="1"/>
    <col min="2865" max="2865" width="2.5" style="1" customWidth="1"/>
    <col min="2866" max="2886" width="0" style="1" hidden="1" customWidth="1"/>
    <col min="2887" max="2890" width="2.5" style="1" customWidth="1"/>
    <col min="2891" max="2895" width="2.5" style="1"/>
    <col min="2896" max="2896" width="2.5" style="1" customWidth="1"/>
    <col min="2897" max="3076" width="2.5" style="1"/>
    <col min="3077" max="3077" width="2" style="1" customWidth="1"/>
    <col min="3078" max="3083" width="3.875" style="1" customWidth="1"/>
    <col min="3084" max="3087" width="2.5" style="1" customWidth="1"/>
    <col min="3088" max="3088" width="5.625" style="1" customWidth="1"/>
    <col min="3089" max="3089" width="3.5" style="1" customWidth="1"/>
    <col min="3090" max="3090" width="5.625" style="1" customWidth="1"/>
    <col min="3091" max="3091" width="3.5" style="1" customWidth="1"/>
    <col min="3092" max="3092" width="4.625" style="1" customWidth="1"/>
    <col min="3093" max="3093" width="3.5" style="1" customWidth="1"/>
    <col min="3094" max="3094" width="4.625" style="1" customWidth="1"/>
    <col min="3095" max="3100" width="2.5" style="1" customWidth="1"/>
    <col min="3101" max="3101" width="5.625" style="1" customWidth="1"/>
    <col min="3102" max="3102" width="3.375" style="1" customWidth="1"/>
    <col min="3103" max="3103" width="5.625" style="1" customWidth="1"/>
    <col min="3104" max="3104" width="3.375" style="1" customWidth="1"/>
    <col min="3105" max="3109" width="2.5" style="1" customWidth="1"/>
    <col min="3110" max="3112" width="2.875" style="1" customWidth="1"/>
    <col min="3113" max="3113" width="2.5" style="1" customWidth="1"/>
    <col min="3114" max="3116" width="2.875" style="1" customWidth="1"/>
    <col min="3117" max="3117" width="2.5" style="1" customWidth="1"/>
    <col min="3118" max="3120" width="2.875" style="1" customWidth="1"/>
    <col min="3121" max="3121" width="2.5" style="1" customWidth="1"/>
    <col min="3122" max="3142" width="0" style="1" hidden="1" customWidth="1"/>
    <col min="3143" max="3146" width="2.5" style="1" customWidth="1"/>
    <col min="3147" max="3151" width="2.5" style="1"/>
    <col min="3152" max="3152" width="2.5" style="1" customWidth="1"/>
    <col min="3153" max="3332" width="2.5" style="1"/>
    <col min="3333" max="3333" width="2" style="1" customWidth="1"/>
    <col min="3334" max="3339" width="3.875" style="1" customWidth="1"/>
    <col min="3340" max="3343" width="2.5" style="1" customWidth="1"/>
    <col min="3344" max="3344" width="5.625" style="1" customWidth="1"/>
    <col min="3345" max="3345" width="3.5" style="1" customWidth="1"/>
    <col min="3346" max="3346" width="5.625" style="1" customWidth="1"/>
    <col min="3347" max="3347" width="3.5" style="1" customWidth="1"/>
    <col min="3348" max="3348" width="4.625" style="1" customWidth="1"/>
    <col min="3349" max="3349" width="3.5" style="1" customWidth="1"/>
    <col min="3350" max="3350" width="4.625" style="1" customWidth="1"/>
    <col min="3351" max="3356" width="2.5" style="1" customWidth="1"/>
    <col min="3357" max="3357" width="5.625" style="1" customWidth="1"/>
    <col min="3358" max="3358" width="3.375" style="1" customWidth="1"/>
    <col min="3359" max="3359" width="5.625" style="1" customWidth="1"/>
    <col min="3360" max="3360" width="3.375" style="1" customWidth="1"/>
    <col min="3361" max="3365" width="2.5" style="1" customWidth="1"/>
    <col min="3366" max="3368" width="2.875" style="1" customWidth="1"/>
    <col min="3369" max="3369" width="2.5" style="1" customWidth="1"/>
    <col min="3370" max="3372" width="2.875" style="1" customWidth="1"/>
    <col min="3373" max="3373" width="2.5" style="1" customWidth="1"/>
    <col min="3374" max="3376" width="2.875" style="1" customWidth="1"/>
    <col min="3377" max="3377" width="2.5" style="1" customWidth="1"/>
    <col min="3378" max="3398" width="0" style="1" hidden="1" customWidth="1"/>
    <col min="3399" max="3402" width="2.5" style="1" customWidth="1"/>
    <col min="3403" max="3407" width="2.5" style="1"/>
    <col min="3408" max="3408" width="2.5" style="1" customWidth="1"/>
    <col min="3409" max="3588" width="2.5" style="1"/>
    <col min="3589" max="3589" width="2" style="1" customWidth="1"/>
    <col min="3590" max="3595" width="3.875" style="1" customWidth="1"/>
    <col min="3596" max="3599" width="2.5" style="1" customWidth="1"/>
    <col min="3600" max="3600" width="5.625" style="1" customWidth="1"/>
    <col min="3601" max="3601" width="3.5" style="1" customWidth="1"/>
    <col min="3602" max="3602" width="5.625" style="1" customWidth="1"/>
    <col min="3603" max="3603" width="3.5" style="1" customWidth="1"/>
    <col min="3604" max="3604" width="4.625" style="1" customWidth="1"/>
    <col min="3605" max="3605" width="3.5" style="1" customWidth="1"/>
    <col min="3606" max="3606" width="4.625" style="1" customWidth="1"/>
    <col min="3607" max="3612" width="2.5" style="1" customWidth="1"/>
    <col min="3613" max="3613" width="5.625" style="1" customWidth="1"/>
    <col min="3614" max="3614" width="3.375" style="1" customWidth="1"/>
    <col min="3615" max="3615" width="5.625" style="1" customWidth="1"/>
    <col min="3616" max="3616" width="3.375" style="1" customWidth="1"/>
    <col min="3617" max="3621" width="2.5" style="1" customWidth="1"/>
    <col min="3622" max="3624" width="2.875" style="1" customWidth="1"/>
    <col min="3625" max="3625" width="2.5" style="1" customWidth="1"/>
    <col min="3626" max="3628" width="2.875" style="1" customWidth="1"/>
    <col min="3629" max="3629" width="2.5" style="1" customWidth="1"/>
    <col min="3630" max="3632" width="2.875" style="1" customWidth="1"/>
    <col min="3633" max="3633" width="2.5" style="1" customWidth="1"/>
    <col min="3634" max="3654" width="0" style="1" hidden="1" customWidth="1"/>
    <col min="3655" max="3658" width="2.5" style="1" customWidth="1"/>
    <col min="3659" max="3663" width="2.5" style="1"/>
    <col min="3664" max="3664" width="2.5" style="1" customWidth="1"/>
    <col min="3665" max="3844" width="2.5" style="1"/>
    <col min="3845" max="3845" width="2" style="1" customWidth="1"/>
    <col min="3846" max="3851" width="3.875" style="1" customWidth="1"/>
    <col min="3852" max="3855" width="2.5" style="1" customWidth="1"/>
    <col min="3856" max="3856" width="5.625" style="1" customWidth="1"/>
    <col min="3857" max="3857" width="3.5" style="1" customWidth="1"/>
    <col min="3858" max="3858" width="5.625" style="1" customWidth="1"/>
    <col min="3859" max="3859" width="3.5" style="1" customWidth="1"/>
    <col min="3860" max="3860" width="4.625" style="1" customWidth="1"/>
    <col min="3861" max="3861" width="3.5" style="1" customWidth="1"/>
    <col min="3862" max="3862" width="4.625" style="1" customWidth="1"/>
    <col min="3863" max="3868" width="2.5" style="1" customWidth="1"/>
    <col min="3869" max="3869" width="5.625" style="1" customWidth="1"/>
    <col min="3870" max="3870" width="3.375" style="1" customWidth="1"/>
    <col min="3871" max="3871" width="5.625" style="1" customWidth="1"/>
    <col min="3872" max="3872" width="3.375" style="1" customWidth="1"/>
    <col min="3873" max="3877" width="2.5" style="1" customWidth="1"/>
    <col min="3878" max="3880" width="2.875" style="1" customWidth="1"/>
    <col min="3881" max="3881" width="2.5" style="1" customWidth="1"/>
    <col min="3882" max="3884" width="2.875" style="1" customWidth="1"/>
    <col min="3885" max="3885" width="2.5" style="1" customWidth="1"/>
    <col min="3886" max="3888" width="2.875" style="1" customWidth="1"/>
    <col min="3889" max="3889" width="2.5" style="1" customWidth="1"/>
    <col min="3890" max="3910" width="0" style="1" hidden="1" customWidth="1"/>
    <col min="3911" max="3914" width="2.5" style="1" customWidth="1"/>
    <col min="3915" max="3919" width="2.5" style="1"/>
    <col min="3920" max="3920" width="2.5" style="1" customWidth="1"/>
    <col min="3921" max="4100" width="2.5" style="1"/>
    <col min="4101" max="4101" width="2" style="1" customWidth="1"/>
    <col min="4102" max="4107" width="3.875" style="1" customWidth="1"/>
    <col min="4108" max="4111" width="2.5" style="1" customWidth="1"/>
    <col min="4112" max="4112" width="5.625" style="1" customWidth="1"/>
    <col min="4113" max="4113" width="3.5" style="1" customWidth="1"/>
    <col min="4114" max="4114" width="5.625" style="1" customWidth="1"/>
    <col min="4115" max="4115" width="3.5" style="1" customWidth="1"/>
    <col min="4116" max="4116" width="4.625" style="1" customWidth="1"/>
    <col min="4117" max="4117" width="3.5" style="1" customWidth="1"/>
    <col min="4118" max="4118" width="4.625" style="1" customWidth="1"/>
    <col min="4119" max="4124" width="2.5" style="1" customWidth="1"/>
    <col min="4125" max="4125" width="5.625" style="1" customWidth="1"/>
    <col min="4126" max="4126" width="3.375" style="1" customWidth="1"/>
    <col min="4127" max="4127" width="5.625" style="1" customWidth="1"/>
    <col min="4128" max="4128" width="3.375" style="1" customWidth="1"/>
    <col min="4129" max="4133" width="2.5" style="1" customWidth="1"/>
    <col min="4134" max="4136" width="2.875" style="1" customWidth="1"/>
    <col min="4137" max="4137" width="2.5" style="1" customWidth="1"/>
    <col min="4138" max="4140" width="2.875" style="1" customWidth="1"/>
    <col min="4141" max="4141" width="2.5" style="1" customWidth="1"/>
    <col min="4142" max="4144" width="2.875" style="1" customWidth="1"/>
    <col min="4145" max="4145" width="2.5" style="1" customWidth="1"/>
    <col min="4146" max="4166" width="0" style="1" hidden="1" customWidth="1"/>
    <col min="4167" max="4170" width="2.5" style="1" customWidth="1"/>
    <col min="4171" max="4175" width="2.5" style="1"/>
    <col min="4176" max="4176" width="2.5" style="1" customWidth="1"/>
    <col min="4177" max="4356" width="2.5" style="1"/>
    <col min="4357" max="4357" width="2" style="1" customWidth="1"/>
    <col min="4358" max="4363" width="3.875" style="1" customWidth="1"/>
    <col min="4364" max="4367" width="2.5" style="1" customWidth="1"/>
    <col min="4368" max="4368" width="5.625" style="1" customWidth="1"/>
    <col min="4369" max="4369" width="3.5" style="1" customWidth="1"/>
    <col min="4370" max="4370" width="5.625" style="1" customWidth="1"/>
    <col min="4371" max="4371" width="3.5" style="1" customWidth="1"/>
    <col min="4372" max="4372" width="4.625" style="1" customWidth="1"/>
    <col min="4373" max="4373" width="3.5" style="1" customWidth="1"/>
    <col min="4374" max="4374" width="4.625" style="1" customWidth="1"/>
    <col min="4375" max="4380" width="2.5" style="1" customWidth="1"/>
    <col min="4381" max="4381" width="5.625" style="1" customWidth="1"/>
    <col min="4382" max="4382" width="3.375" style="1" customWidth="1"/>
    <col min="4383" max="4383" width="5.625" style="1" customWidth="1"/>
    <col min="4384" max="4384" width="3.375" style="1" customWidth="1"/>
    <col min="4385" max="4389" width="2.5" style="1" customWidth="1"/>
    <col min="4390" max="4392" width="2.875" style="1" customWidth="1"/>
    <col min="4393" max="4393" width="2.5" style="1" customWidth="1"/>
    <col min="4394" max="4396" width="2.875" style="1" customWidth="1"/>
    <col min="4397" max="4397" width="2.5" style="1" customWidth="1"/>
    <col min="4398" max="4400" width="2.875" style="1" customWidth="1"/>
    <col min="4401" max="4401" width="2.5" style="1" customWidth="1"/>
    <col min="4402" max="4422" width="0" style="1" hidden="1" customWidth="1"/>
    <col min="4423" max="4426" width="2.5" style="1" customWidth="1"/>
    <col min="4427" max="4431" width="2.5" style="1"/>
    <col min="4432" max="4432" width="2.5" style="1" customWidth="1"/>
    <col min="4433" max="4612" width="2.5" style="1"/>
    <col min="4613" max="4613" width="2" style="1" customWidth="1"/>
    <col min="4614" max="4619" width="3.875" style="1" customWidth="1"/>
    <col min="4620" max="4623" width="2.5" style="1" customWidth="1"/>
    <col min="4624" max="4624" width="5.625" style="1" customWidth="1"/>
    <col min="4625" max="4625" width="3.5" style="1" customWidth="1"/>
    <col min="4626" max="4626" width="5.625" style="1" customWidth="1"/>
    <col min="4627" max="4627" width="3.5" style="1" customWidth="1"/>
    <col min="4628" max="4628" width="4.625" style="1" customWidth="1"/>
    <col min="4629" max="4629" width="3.5" style="1" customWidth="1"/>
    <col min="4630" max="4630" width="4.625" style="1" customWidth="1"/>
    <col min="4631" max="4636" width="2.5" style="1" customWidth="1"/>
    <col min="4637" max="4637" width="5.625" style="1" customWidth="1"/>
    <col min="4638" max="4638" width="3.375" style="1" customWidth="1"/>
    <col min="4639" max="4639" width="5.625" style="1" customWidth="1"/>
    <col min="4640" max="4640" width="3.375" style="1" customWidth="1"/>
    <col min="4641" max="4645" width="2.5" style="1" customWidth="1"/>
    <col min="4646" max="4648" width="2.875" style="1" customWidth="1"/>
    <col min="4649" max="4649" width="2.5" style="1" customWidth="1"/>
    <col min="4650" max="4652" width="2.875" style="1" customWidth="1"/>
    <col min="4653" max="4653" width="2.5" style="1" customWidth="1"/>
    <col min="4654" max="4656" width="2.875" style="1" customWidth="1"/>
    <col min="4657" max="4657" width="2.5" style="1" customWidth="1"/>
    <col min="4658" max="4678" width="0" style="1" hidden="1" customWidth="1"/>
    <col min="4679" max="4682" width="2.5" style="1" customWidth="1"/>
    <col min="4683" max="4687" width="2.5" style="1"/>
    <col min="4688" max="4688" width="2.5" style="1" customWidth="1"/>
    <col min="4689" max="4868" width="2.5" style="1"/>
    <col min="4869" max="4869" width="2" style="1" customWidth="1"/>
    <col min="4870" max="4875" width="3.875" style="1" customWidth="1"/>
    <col min="4876" max="4879" width="2.5" style="1" customWidth="1"/>
    <col min="4880" max="4880" width="5.625" style="1" customWidth="1"/>
    <col min="4881" max="4881" width="3.5" style="1" customWidth="1"/>
    <col min="4882" max="4882" width="5.625" style="1" customWidth="1"/>
    <col min="4883" max="4883" width="3.5" style="1" customWidth="1"/>
    <col min="4884" max="4884" width="4.625" style="1" customWidth="1"/>
    <col min="4885" max="4885" width="3.5" style="1" customWidth="1"/>
    <col min="4886" max="4886" width="4.625" style="1" customWidth="1"/>
    <col min="4887" max="4892" width="2.5" style="1" customWidth="1"/>
    <col min="4893" max="4893" width="5.625" style="1" customWidth="1"/>
    <col min="4894" max="4894" width="3.375" style="1" customWidth="1"/>
    <col min="4895" max="4895" width="5.625" style="1" customWidth="1"/>
    <col min="4896" max="4896" width="3.375" style="1" customWidth="1"/>
    <col min="4897" max="4901" width="2.5" style="1" customWidth="1"/>
    <col min="4902" max="4904" width="2.875" style="1" customWidth="1"/>
    <col min="4905" max="4905" width="2.5" style="1" customWidth="1"/>
    <col min="4906" max="4908" width="2.875" style="1" customWidth="1"/>
    <col min="4909" max="4909" width="2.5" style="1" customWidth="1"/>
    <col min="4910" max="4912" width="2.875" style="1" customWidth="1"/>
    <col min="4913" max="4913" width="2.5" style="1" customWidth="1"/>
    <col min="4914" max="4934" width="0" style="1" hidden="1" customWidth="1"/>
    <col min="4935" max="4938" width="2.5" style="1" customWidth="1"/>
    <col min="4939" max="4943" width="2.5" style="1"/>
    <col min="4944" max="4944" width="2.5" style="1" customWidth="1"/>
    <col min="4945" max="5124" width="2.5" style="1"/>
    <col min="5125" max="5125" width="2" style="1" customWidth="1"/>
    <col min="5126" max="5131" width="3.875" style="1" customWidth="1"/>
    <col min="5132" max="5135" width="2.5" style="1" customWidth="1"/>
    <col min="5136" max="5136" width="5.625" style="1" customWidth="1"/>
    <col min="5137" max="5137" width="3.5" style="1" customWidth="1"/>
    <col min="5138" max="5138" width="5.625" style="1" customWidth="1"/>
    <col min="5139" max="5139" width="3.5" style="1" customWidth="1"/>
    <col min="5140" max="5140" width="4.625" style="1" customWidth="1"/>
    <col min="5141" max="5141" width="3.5" style="1" customWidth="1"/>
    <col min="5142" max="5142" width="4.625" style="1" customWidth="1"/>
    <col min="5143" max="5148" width="2.5" style="1" customWidth="1"/>
    <col min="5149" max="5149" width="5.625" style="1" customWidth="1"/>
    <col min="5150" max="5150" width="3.375" style="1" customWidth="1"/>
    <col min="5151" max="5151" width="5.625" style="1" customWidth="1"/>
    <col min="5152" max="5152" width="3.375" style="1" customWidth="1"/>
    <col min="5153" max="5157" width="2.5" style="1" customWidth="1"/>
    <col min="5158" max="5160" width="2.875" style="1" customWidth="1"/>
    <col min="5161" max="5161" width="2.5" style="1" customWidth="1"/>
    <col min="5162" max="5164" width="2.875" style="1" customWidth="1"/>
    <col min="5165" max="5165" width="2.5" style="1" customWidth="1"/>
    <col min="5166" max="5168" width="2.875" style="1" customWidth="1"/>
    <col min="5169" max="5169" width="2.5" style="1" customWidth="1"/>
    <col min="5170" max="5190" width="0" style="1" hidden="1" customWidth="1"/>
    <col min="5191" max="5194" width="2.5" style="1" customWidth="1"/>
    <col min="5195" max="5199" width="2.5" style="1"/>
    <col min="5200" max="5200" width="2.5" style="1" customWidth="1"/>
    <col min="5201" max="5380" width="2.5" style="1"/>
    <col min="5381" max="5381" width="2" style="1" customWidth="1"/>
    <col min="5382" max="5387" width="3.875" style="1" customWidth="1"/>
    <col min="5388" max="5391" width="2.5" style="1" customWidth="1"/>
    <col min="5392" max="5392" width="5.625" style="1" customWidth="1"/>
    <col min="5393" max="5393" width="3.5" style="1" customWidth="1"/>
    <col min="5394" max="5394" width="5.625" style="1" customWidth="1"/>
    <col min="5395" max="5395" width="3.5" style="1" customWidth="1"/>
    <col min="5396" max="5396" width="4.625" style="1" customWidth="1"/>
    <col min="5397" max="5397" width="3.5" style="1" customWidth="1"/>
    <col min="5398" max="5398" width="4.625" style="1" customWidth="1"/>
    <col min="5399" max="5404" width="2.5" style="1" customWidth="1"/>
    <col min="5405" max="5405" width="5.625" style="1" customWidth="1"/>
    <col min="5406" max="5406" width="3.375" style="1" customWidth="1"/>
    <col min="5407" max="5407" width="5.625" style="1" customWidth="1"/>
    <col min="5408" max="5408" width="3.375" style="1" customWidth="1"/>
    <col min="5409" max="5413" width="2.5" style="1" customWidth="1"/>
    <col min="5414" max="5416" width="2.875" style="1" customWidth="1"/>
    <col min="5417" max="5417" width="2.5" style="1" customWidth="1"/>
    <col min="5418" max="5420" width="2.875" style="1" customWidth="1"/>
    <col min="5421" max="5421" width="2.5" style="1" customWidth="1"/>
    <col min="5422" max="5424" width="2.875" style="1" customWidth="1"/>
    <col min="5425" max="5425" width="2.5" style="1" customWidth="1"/>
    <col min="5426" max="5446" width="0" style="1" hidden="1" customWidth="1"/>
    <col min="5447" max="5450" width="2.5" style="1" customWidth="1"/>
    <col min="5451" max="5455" width="2.5" style="1"/>
    <col min="5456" max="5456" width="2.5" style="1" customWidth="1"/>
    <col min="5457" max="5636" width="2.5" style="1"/>
    <col min="5637" max="5637" width="2" style="1" customWidth="1"/>
    <col min="5638" max="5643" width="3.875" style="1" customWidth="1"/>
    <col min="5644" max="5647" width="2.5" style="1" customWidth="1"/>
    <col min="5648" max="5648" width="5.625" style="1" customWidth="1"/>
    <col min="5649" max="5649" width="3.5" style="1" customWidth="1"/>
    <col min="5650" max="5650" width="5.625" style="1" customWidth="1"/>
    <col min="5651" max="5651" width="3.5" style="1" customWidth="1"/>
    <col min="5652" max="5652" width="4.625" style="1" customWidth="1"/>
    <col min="5653" max="5653" width="3.5" style="1" customWidth="1"/>
    <col min="5654" max="5654" width="4.625" style="1" customWidth="1"/>
    <col min="5655" max="5660" width="2.5" style="1" customWidth="1"/>
    <col min="5661" max="5661" width="5.625" style="1" customWidth="1"/>
    <col min="5662" max="5662" width="3.375" style="1" customWidth="1"/>
    <col min="5663" max="5663" width="5.625" style="1" customWidth="1"/>
    <col min="5664" max="5664" width="3.375" style="1" customWidth="1"/>
    <col min="5665" max="5669" width="2.5" style="1" customWidth="1"/>
    <col min="5670" max="5672" width="2.875" style="1" customWidth="1"/>
    <col min="5673" max="5673" width="2.5" style="1" customWidth="1"/>
    <col min="5674" max="5676" width="2.875" style="1" customWidth="1"/>
    <col min="5677" max="5677" width="2.5" style="1" customWidth="1"/>
    <col min="5678" max="5680" width="2.875" style="1" customWidth="1"/>
    <col min="5681" max="5681" width="2.5" style="1" customWidth="1"/>
    <col min="5682" max="5702" width="0" style="1" hidden="1" customWidth="1"/>
    <col min="5703" max="5706" width="2.5" style="1" customWidth="1"/>
    <col min="5707" max="5711" width="2.5" style="1"/>
    <col min="5712" max="5712" width="2.5" style="1" customWidth="1"/>
    <col min="5713" max="5892" width="2.5" style="1"/>
    <col min="5893" max="5893" width="2" style="1" customWidth="1"/>
    <col min="5894" max="5899" width="3.875" style="1" customWidth="1"/>
    <col min="5900" max="5903" width="2.5" style="1" customWidth="1"/>
    <col min="5904" max="5904" width="5.625" style="1" customWidth="1"/>
    <col min="5905" max="5905" width="3.5" style="1" customWidth="1"/>
    <col min="5906" max="5906" width="5.625" style="1" customWidth="1"/>
    <col min="5907" max="5907" width="3.5" style="1" customWidth="1"/>
    <col min="5908" max="5908" width="4.625" style="1" customWidth="1"/>
    <col min="5909" max="5909" width="3.5" style="1" customWidth="1"/>
    <col min="5910" max="5910" width="4.625" style="1" customWidth="1"/>
    <col min="5911" max="5916" width="2.5" style="1" customWidth="1"/>
    <col min="5917" max="5917" width="5.625" style="1" customWidth="1"/>
    <col min="5918" max="5918" width="3.375" style="1" customWidth="1"/>
    <col min="5919" max="5919" width="5.625" style="1" customWidth="1"/>
    <col min="5920" max="5920" width="3.375" style="1" customWidth="1"/>
    <col min="5921" max="5925" width="2.5" style="1" customWidth="1"/>
    <col min="5926" max="5928" width="2.875" style="1" customWidth="1"/>
    <col min="5929" max="5929" width="2.5" style="1" customWidth="1"/>
    <col min="5930" max="5932" width="2.875" style="1" customWidth="1"/>
    <col min="5933" max="5933" width="2.5" style="1" customWidth="1"/>
    <col min="5934" max="5936" width="2.875" style="1" customWidth="1"/>
    <col min="5937" max="5937" width="2.5" style="1" customWidth="1"/>
    <col min="5938" max="5958" width="0" style="1" hidden="1" customWidth="1"/>
    <col min="5959" max="5962" width="2.5" style="1" customWidth="1"/>
    <col min="5963" max="5967" width="2.5" style="1"/>
    <col min="5968" max="5968" width="2.5" style="1" customWidth="1"/>
    <col min="5969" max="6148" width="2.5" style="1"/>
    <col min="6149" max="6149" width="2" style="1" customWidth="1"/>
    <col min="6150" max="6155" width="3.875" style="1" customWidth="1"/>
    <col min="6156" max="6159" width="2.5" style="1" customWidth="1"/>
    <col min="6160" max="6160" width="5.625" style="1" customWidth="1"/>
    <col min="6161" max="6161" width="3.5" style="1" customWidth="1"/>
    <col min="6162" max="6162" width="5.625" style="1" customWidth="1"/>
    <col min="6163" max="6163" width="3.5" style="1" customWidth="1"/>
    <col min="6164" max="6164" width="4.625" style="1" customWidth="1"/>
    <col min="6165" max="6165" width="3.5" style="1" customWidth="1"/>
    <col min="6166" max="6166" width="4.625" style="1" customWidth="1"/>
    <col min="6167" max="6172" width="2.5" style="1" customWidth="1"/>
    <col min="6173" max="6173" width="5.625" style="1" customWidth="1"/>
    <col min="6174" max="6174" width="3.375" style="1" customWidth="1"/>
    <col min="6175" max="6175" width="5.625" style="1" customWidth="1"/>
    <col min="6176" max="6176" width="3.375" style="1" customWidth="1"/>
    <col min="6177" max="6181" width="2.5" style="1" customWidth="1"/>
    <col min="6182" max="6184" width="2.875" style="1" customWidth="1"/>
    <col min="6185" max="6185" width="2.5" style="1" customWidth="1"/>
    <col min="6186" max="6188" width="2.875" style="1" customWidth="1"/>
    <col min="6189" max="6189" width="2.5" style="1" customWidth="1"/>
    <col min="6190" max="6192" width="2.875" style="1" customWidth="1"/>
    <col min="6193" max="6193" width="2.5" style="1" customWidth="1"/>
    <col min="6194" max="6214" width="0" style="1" hidden="1" customWidth="1"/>
    <col min="6215" max="6218" width="2.5" style="1" customWidth="1"/>
    <col min="6219" max="6223" width="2.5" style="1"/>
    <col min="6224" max="6224" width="2.5" style="1" customWidth="1"/>
    <col min="6225" max="6404" width="2.5" style="1"/>
    <col min="6405" max="6405" width="2" style="1" customWidth="1"/>
    <col min="6406" max="6411" width="3.875" style="1" customWidth="1"/>
    <col min="6412" max="6415" width="2.5" style="1" customWidth="1"/>
    <col min="6416" max="6416" width="5.625" style="1" customWidth="1"/>
    <col min="6417" max="6417" width="3.5" style="1" customWidth="1"/>
    <col min="6418" max="6418" width="5.625" style="1" customWidth="1"/>
    <col min="6419" max="6419" width="3.5" style="1" customWidth="1"/>
    <col min="6420" max="6420" width="4.625" style="1" customWidth="1"/>
    <col min="6421" max="6421" width="3.5" style="1" customWidth="1"/>
    <col min="6422" max="6422" width="4.625" style="1" customWidth="1"/>
    <col min="6423" max="6428" width="2.5" style="1" customWidth="1"/>
    <col min="6429" max="6429" width="5.625" style="1" customWidth="1"/>
    <col min="6430" max="6430" width="3.375" style="1" customWidth="1"/>
    <col min="6431" max="6431" width="5.625" style="1" customWidth="1"/>
    <col min="6432" max="6432" width="3.375" style="1" customWidth="1"/>
    <col min="6433" max="6437" width="2.5" style="1" customWidth="1"/>
    <col min="6438" max="6440" width="2.875" style="1" customWidth="1"/>
    <col min="6441" max="6441" width="2.5" style="1" customWidth="1"/>
    <col min="6442" max="6444" width="2.875" style="1" customWidth="1"/>
    <col min="6445" max="6445" width="2.5" style="1" customWidth="1"/>
    <col min="6446" max="6448" width="2.875" style="1" customWidth="1"/>
    <col min="6449" max="6449" width="2.5" style="1" customWidth="1"/>
    <col min="6450" max="6470" width="0" style="1" hidden="1" customWidth="1"/>
    <col min="6471" max="6474" width="2.5" style="1" customWidth="1"/>
    <col min="6475" max="6479" width="2.5" style="1"/>
    <col min="6480" max="6480" width="2.5" style="1" customWidth="1"/>
    <col min="6481" max="6660" width="2.5" style="1"/>
    <col min="6661" max="6661" width="2" style="1" customWidth="1"/>
    <col min="6662" max="6667" width="3.875" style="1" customWidth="1"/>
    <col min="6668" max="6671" width="2.5" style="1" customWidth="1"/>
    <col min="6672" max="6672" width="5.625" style="1" customWidth="1"/>
    <col min="6673" max="6673" width="3.5" style="1" customWidth="1"/>
    <col min="6674" max="6674" width="5.625" style="1" customWidth="1"/>
    <col min="6675" max="6675" width="3.5" style="1" customWidth="1"/>
    <col min="6676" max="6676" width="4.625" style="1" customWidth="1"/>
    <col min="6677" max="6677" width="3.5" style="1" customWidth="1"/>
    <col min="6678" max="6678" width="4.625" style="1" customWidth="1"/>
    <col min="6679" max="6684" width="2.5" style="1" customWidth="1"/>
    <col min="6685" max="6685" width="5.625" style="1" customWidth="1"/>
    <col min="6686" max="6686" width="3.375" style="1" customWidth="1"/>
    <col min="6687" max="6687" width="5.625" style="1" customWidth="1"/>
    <col min="6688" max="6688" width="3.375" style="1" customWidth="1"/>
    <col min="6689" max="6693" width="2.5" style="1" customWidth="1"/>
    <col min="6694" max="6696" width="2.875" style="1" customWidth="1"/>
    <col min="6697" max="6697" width="2.5" style="1" customWidth="1"/>
    <col min="6698" max="6700" width="2.875" style="1" customWidth="1"/>
    <col min="6701" max="6701" width="2.5" style="1" customWidth="1"/>
    <col min="6702" max="6704" width="2.875" style="1" customWidth="1"/>
    <col min="6705" max="6705" width="2.5" style="1" customWidth="1"/>
    <col min="6706" max="6726" width="0" style="1" hidden="1" customWidth="1"/>
    <col min="6727" max="6730" width="2.5" style="1" customWidth="1"/>
    <col min="6731" max="6735" width="2.5" style="1"/>
    <col min="6736" max="6736" width="2.5" style="1" customWidth="1"/>
    <col min="6737" max="6916" width="2.5" style="1"/>
    <col min="6917" max="6917" width="2" style="1" customWidth="1"/>
    <col min="6918" max="6923" width="3.875" style="1" customWidth="1"/>
    <col min="6924" max="6927" width="2.5" style="1" customWidth="1"/>
    <col min="6928" max="6928" width="5.625" style="1" customWidth="1"/>
    <col min="6929" max="6929" width="3.5" style="1" customWidth="1"/>
    <col min="6930" max="6930" width="5.625" style="1" customWidth="1"/>
    <col min="6931" max="6931" width="3.5" style="1" customWidth="1"/>
    <col min="6932" max="6932" width="4.625" style="1" customWidth="1"/>
    <col min="6933" max="6933" width="3.5" style="1" customWidth="1"/>
    <col min="6934" max="6934" width="4.625" style="1" customWidth="1"/>
    <col min="6935" max="6940" width="2.5" style="1" customWidth="1"/>
    <col min="6941" max="6941" width="5.625" style="1" customWidth="1"/>
    <col min="6942" max="6942" width="3.375" style="1" customWidth="1"/>
    <col min="6943" max="6943" width="5.625" style="1" customWidth="1"/>
    <col min="6944" max="6944" width="3.375" style="1" customWidth="1"/>
    <col min="6945" max="6949" width="2.5" style="1" customWidth="1"/>
    <col min="6950" max="6952" width="2.875" style="1" customWidth="1"/>
    <col min="6953" max="6953" width="2.5" style="1" customWidth="1"/>
    <col min="6954" max="6956" width="2.875" style="1" customWidth="1"/>
    <col min="6957" max="6957" width="2.5" style="1" customWidth="1"/>
    <col min="6958" max="6960" width="2.875" style="1" customWidth="1"/>
    <col min="6961" max="6961" width="2.5" style="1" customWidth="1"/>
    <col min="6962" max="6982" width="0" style="1" hidden="1" customWidth="1"/>
    <col min="6983" max="6986" width="2.5" style="1" customWidth="1"/>
    <col min="6987" max="6991" width="2.5" style="1"/>
    <col min="6992" max="6992" width="2.5" style="1" customWidth="1"/>
    <col min="6993" max="7172" width="2.5" style="1"/>
    <col min="7173" max="7173" width="2" style="1" customWidth="1"/>
    <col min="7174" max="7179" width="3.875" style="1" customWidth="1"/>
    <col min="7180" max="7183" width="2.5" style="1" customWidth="1"/>
    <col min="7184" max="7184" width="5.625" style="1" customWidth="1"/>
    <col min="7185" max="7185" width="3.5" style="1" customWidth="1"/>
    <col min="7186" max="7186" width="5.625" style="1" customWidth="1"/>
    <col min="7187" max="7187" width="3.5" style="1" customWidth="1"/>
    <col min="7188" max="7188" width="4.625" style="1" customWidth="1"/>
    <col min="7189" max="7189" width="3.5" style="1" customWidth="1"/>
    <col min="7190" max="7190" width="4.625" style="1" customWidth="1"/>
    <col min="7191" max="7196" width="2.5" style="1" customWidth="1"/>
    <col min="7197" max="7197" width="5.625" style="1" customWidth="1"/>
    <col min="7198" max="7198" width="3.375" style="1" customWidth="1"/>
    <col min="7199" max="7199" width="5.625" style="1" customWidth="1"/>
    <col min="7200" max="7200" width="3.375" style="1" customWidth="1"/>
    <col min="7201" max="7205" width="2.5" style="1" customWidth="1"/>
    <col min="7206" max="7208" width="2.875" style="1" customWidth="1"/>
    <col min="7209" max="7209" width="2.5" style="1" customWidth="1"/>
    <col min="7210" max="7212" width="2.875" style="1" customWidth="1"/>
    <col min="7213" max="7213" width="2.5" style="1" customWidth="1"/>
    <col min="7214" max="7216" width="2.875" style="1" customWidth="1"/>
    <col min="7217" max="7217" width="2.5" style="1" customWidth="1"/>
    <col min="7218" max="7238" width="0" style="1" hidden="1" customWidth="1"/>
    <col min="7239" max="7242" width="2.5" style="1" customWidth="1"/>
    <col min="7243" max="7247" width="2.5" style="1"/>
    <col min="7248" max="7248" width="2.5" style="1" customWidth="1"/>
    <col min="7249" max="7428" width="2.5" style="1"/>
    <col min="7429" max="7429" width="2" style="1" customWidth="1"/>
    <col min="7430" max="7435" width="3.875" style="1" customWidth="1"/>
    <col min="7436" max="7439" width="2.5" style="1" customWidth="1"/>
    <col min="7440" max="7440" width="5.625" style="1" customWidth="1"/>
    <col min="7441" max="7441" width="3.5" style="1" customWidth="1"/>
    <col min="7442" max="7442" width="5.625" style="1" customWidth="1"/>
    <col min="7443" max="7443" width="3.5" style="1" customWidth="1"/>
    <col min="7444" max="7444" width="4.625" style="1" customWidth="1"/>
    <col min="7445" max="7445" width="3.5" style="1" customWidth="1"/>
    <col min="7446" max="7446" width="4.625" style="1" customWidth="1"/>
    <col min="7447" max="7452" width="2.5" style="1" customWidth="1"/>
    <col min="7453" max="7453" width="5.625" style="1" customWidth="1"/>
    <col min="7454" max="7454" width="3.375" style="1" customWidth="1"/>
    <col min="7455" max="7455" width="5.625" style="1" customWidth="1"/>
    <col min="7456" max="7456" width="3.375" style="1" customWidth="1"/>
    <col min="7457" max="7461" width="2.5" style="1" customWidth="1"/>
    <col min="7462" max="7464" width="2.875" style="1" customWidth="1"/>
    <col min="7465" max="7465" width="2.5" style="1" customWidth="1"/>
    <col min="7466" max="7468" width="2.875" style="1" customWidth="1"/>
    <col min="7469" max="7469" width="2.5" style="1" customWidth="1"/>
    <col min="7470" max="7472" width="2.875" style="1" customWidth="1"/>
    <col min="7473" max="7473" width="2.5" style="1" customWidth="1"/>
    <col min="7474" max="7494" width="0" style="1" hidden="1" customWidth="1"/>
    <col min="7495" max="7498" width="2.5" style="1" customWidth="1"/>
    <col min="7499" max="7503" width="2.5" style="1"/>
    <col min="7504" max="7504" width="2.5" style="1" customWidth="1"/>
    <col min="7505" max="7684" width="2.5" style="1"/>
    <col min="7685" max="7685" width="2" style="1" customWidth="1"/>
    <col min="7686" max="7691" width="3.875" style="1" customWidth="1"/>
    <col min="7692" max="7695" width="2.5" style="1" customWidth="1"/>
    <col min="7696" max="7696" width="5.625" style="1" customWidth="1"/>
    <col min="7697" max="7697" width="3.5" style="1" customWidth="1"/>
    <col min="7698" max="7698" width="5.625" style="1" customWidth="1"/>
    <col min="7699" max="7699" width="3.5" style="1" customWidth="1"/>
    <col min="7700" max="7700" width="4.625" style="1" customWidth="1"/>
    <col min="7701" max="7701" width="3.5" style="1" customWidth="1"/>
    <col min="7702" max="7702" width="4.625" style="1" customWidth="1"/>
    <col min="7703" max="7708" width="2.5" style="1" customWidth="1"/>
    <col min="7709" max="7709" width="5.625" style="1" customWidth="1"/>
    <col min="7710" max="7710" width="3.375" style="1" customWidth="1"/>
    <col min="7711" max="7711" width="5.625" style="1" customWidth="1"/>
    <col min="7712" max="7712" width="3.375" style="1" customWidth="1"/>
    <col min="7713" max="7717" width="2.5" style="1" customWidth="1"/>
    <col min="7718" max="7720" width="2.875" style="1" customWidth="1"/>
    <col min="7721" max="7721" width="2.5" style="1" customWidth="1"/>
    <col min="7722" max="7724" width="2.875" style="1" customWidth="1"/>
    <col min="7725" max="7725" width="2.5" style="1" customWidth="1"/>
    <col min="7726" max="7728" width="2.875" style="1" customWidth="1"/>
    <col min="7729" max="7729" width="2.5" style="1" customWidth="1"/>
    <col min="7730" max="7750" width="0" style="1" hidden="1" customWidth="1"/>
    <col min="7751" max="7754" width="2.5" style="1" customWidth="1"/>
    <col min="7755" max="7759" width="2.5" style="1"/>
    <col min="7760" max="7760" width="2.5" style="1" customWidth="1"/>
    <col min="7761" max="7940" width="2.5" style="1"/>
    <col min="7941" max="7941" width="2" style="1" customWidth="1"/>
    <col min="7942" max="7947" width="3.875" style="1" customWidth="1"/>
    <col min="7948" max="7951" width="2.5" style="1" customWidth="1"/>
    <col min="7952" max="7952" width="5.625" style="1" customWidth="1"/>
    <col min="7953" max="7953" width="3.5" style="1" customWidth="1"/>
    <col min="7954" max="7954" width="5.625" style="1" customWidth="1"/>
    <col min="7955" max="7955" width="3.5" style="1" customWidth="1"/>
    <col min="7956" max="7956" width="4.625" style="1" customWidth="1"/>
    <col min="7957" max="7957" width="3.5" style="1" customWidth="1"/>
    <col min="7958" max="7958" width="4.625" style="1" customWidth="1"/>
    <col min="7959" max="7964" width="2.5" style="1" customWidth="1"/>
    <col min="7965" max="7965" width="5.625" style="1" customWidth="1"/>
    <col min="7966" max="7966" width="3.375" style="1" customWidth="1"/>
    <col min="7967" max="7967" width="5.625" style="1" customWidth="1"/>
    <col min="7968" max="7968" width="3.375" style="1" customWidth="1"/>
    <col min="7969" max="7973" width="2.5" style="1" customWidth="1"/>
    <col min="7974" max="7976" width="2.875" style="1" customWidth="1"/>
    <col min="7977" max="7977" width="2.5" style="1" customWidth="1"/>
    <col min="7978" max="7980" width="2.875" style="1" customWidth="1"/>
    <col min="7981" max="7981" width="2.5" style="1" customWidth="1"/>
    <col min="7982" max="7984" width="2.875" style="1" customWidth="1"/>
    <col min="7985" max="7985" width="2.5" style="1" customWidth="1"/>
    <col min="7986" max="8006" width="0" style="1" hidden="1" customWidth="1"/>
    <col min="8007" max="8010" width="2.5" style="1" customWidth="1"/>
    <col min="8011" max="8015" width="2.5" style="1"/>
    <col min="8016" max="8016" width="2.5" style="1" customWidth="1"/>
    <col min="8017" max="8196" width="2.5" style="1"/>
    <col min="8197" max="8197" width="2" style="1" customWidth="1"/>
    <col min="8198" max="8203" width="3.875" style="1" customWidth="1"/>
    <col min="8204" max="8207" width="2.5" style="1" customWidth="1"/>
    <col min="8208" max="8208" width="5.625" style="1" customWidth="1"/>
    <col min="8209" max="8209" width="3.5" style="1" customWidth="1"/>
    <col min="8210" max="8210" width="5.625" style="1" customWidth="1"/>
    <col min="8211" max="8211" width="3.5" style="1" customWidth="1"/>
    <col min="8212" max="8212" width="4.625" style="1" customWidth="1"/>
    <col min="8213" max="8213" width="3.5" style="1" customWidth="1"/>
    <col min="8214" max="8214" width="4.625" style="1" customWidth="1"/>
    <col min="8215" max="8220" width="2.5" style="1" customWidth="1"/>
    <col min="8221" max="8221" width="5.625" style="1" customWidth="1"/>
    <col min="8222" max="8222" width="3.375" style="1" customWidth="1"/>
    <col min="8223" max="8223" width="5.625" style="1" customWidth="1"/>
    <col min="8224" max="8224" width="3.375" style="1" customWidth="1"/>
    <col min="8225" max="8229" width="2.5" style="1" customWidth="1"/>
    <col min="8230" max="8232" width="2.875" style="1" customWidth="1"/>
    <col min="8233" max="8233" width="2.5" style="1" customWidth="1"/>
    <col min="8234" max="8236" width="2.875" style="1" customWidth="1"/>
    <col min="8237" max="8237" width="2.5" style="1" customWidth="1"/>
    <col min="8238" max="8240" width="2.875" style="1" customWidth="1"/>
    <col min="8241" max="8241" width="2.5" style="1" customWidth="1"/>
    <col min="8242" max="8262" width="0" style="1" hidden="1" customWidth="1"/>
    <col min="8263" max="8266" width="2.5" style="1" customWidth="1"/>
    <col min="8267" max="8271" width="2.5" style="1"/>
    <col min="8272" max="8272" width="2.5" style="1" customWidth="1"/>
    <col min="8273" max="8452" width="2.5" style="1"/>
    <col min="8453" max="8453" width="2" style="1" customWidth="1"/>
    <col min="8454" max="8459" width="3.875" style="1" customWidth="1"/>
    <col min="8460" max="8463" width="2.5" style="1" customWidth="1"/>
    <col min="8464" max="8464" width="5.625" style="1" customWidth="1"/>
    <col min="8465" max="8465" width="3.5" style="1" customWidth="1"/>
    <col min="8466" max="8466" width="5.625" style="1" customWidth="1"/>
    <col min="8467" max="8467" width="3.5" style="1" customWidth="1"/>
    <col min="8468" max="8468" width="4.625" style="1" customWidth="1"/>
    <col min="8469" max="8469" width="3.5" style="1" customWidth="1"/>
    <col min="8470" max="8470" width="4.625" style="1" customWidth="1"/>
    <col min="8471" max="8476" width="2.5" style="1" customWidth="1"/>
    <col min="8477" max="8477" width="5.625" style="1" customWidth="1"/>
    <col min="8478" max="8478" width="3.375" style="1" customWidth="1"/>
    <col min="8479" max="8479" width="5.625" style="1" customWidth="1"/>
    <col min="8480" max="8480" width="3.375" style="1" customWidth="1"/>
    <col min="8481" max="8485" width="2.5" style="1" customWidth="1"/>
    <col min="8486" max="8488" width="2.875" style="1" customWidth="1"/>
    <col min="8489" max="8489" width="2.5" style="1" customWidth="1"/>
    <col min="8490" max="8492" width="2.875" style="1" customWidth="1"/>
    <col min="8493" max="8493" width="2.5" style="1" customWidth="1"/>
    <col min="8494" max="8496" width="2.875" style="1" customWidth="1"/>
    <col min="8497" max="8497" width="2.5" style="1" customWidth="1"/>
    <col min="8498" max="8518" width="0" style="1" hidden="1" customWidth="1"/>
    <col min="8519" max="8522" width="2.5" style="1" customWidth="1"/>
    <col min="8523" max="8527" width="2.5" style="1"/>
    <col min="8528" max="8528" width="2.5" style="1" customWidth="1"/>
    <col min="8529" max="8708" width="2.5" style="1"/>
    <col min="8709" max="8709" width="2" style="1" customWidth="1"/>
    <col min="8710" max="8715" width="3.875" style="1" customWidth="1"/>
    <col min="8716" max="8719" width="2.5" style="1" customWidth="1"/>
    <col min="8720" max="8720" width="5.625" style="1" customWidth="1"/>
    <col min="8721" max="8721" width="3.5" style="1" customWidth="1"/>
    <col min="8722" max="8722" width="5.625" style="1" customWidth="1"/>
    <col min="8723" max="8723" width="3.5" style="1" customWidth="1"/>
    <col min="8724" max="8724" width="4.625" style="1" customWidth="1"/>
    <col min="8725" max="8725" width="3.5" style="1" customWidth="1"/>
    <col min="8726" max="8726" width="4.625" style="1" customWidth="1"/>
    <col min="8727" max="8732" width="2.5" style="1" customWidth="1"/>
    <col min="8733" max="8733" width="5.625" style="1" customWidth="1"/>
    <col min="8734" max="8734" width="3.375" style="1" customWidth="1"/>
    <col min="8735" max="8735" width="5.625" style="1" customWidth="1"/>
    <col min="8736" max="8736" width="3.375" style="1" customWidth="1"/>
    <col min="8737" max="8741" width="2.5" style="1" customWidth="1"/>
    <col min="8742" max="8744" width="2.875" style="1" customWidth="1"/>
    <col min="8745" max="8745" width="2.5" style="1" customWidth="1"/>
    <col min="8746" max="8748" width="2.875" style="1" customWidth="1"/>
    <col min="8749" max="8749" width="2.5" style="1" customWidth="1"/>
    <col min="8750" max="8752" width="2.875" style="1" customWidth="1"/>
    <col min="8753" max="8753" width="2.5" style="1" customWidth="1"/>
    <col min="8754" max="8774" width="0" style="1" hidden="1" customWidth="1"/>
    <col min="8775" max="8778" width="2.5" style="1" customWidth="1"/>
    <col min="8779" max="8783" width="2.5" style="1"/>
    <col min="8784" max="8784" width="2.5" style="1" customWidth="1"/>
    <col min="8785" max="8964" width="2.5" style="1"/>
    <col min="8965" max="8965" width="2" style="1" customWidth="1"/>
    <col min="8966" max="8971" width="3.875" style="1" customWidth="1"/>
    <col min="8972" max="8975" width="2.5" style="1" customWidth="1"/>
    <col min="8976" max="8976" width="5.625" style="1" customWidth="1"/>
    <col min="8977" max="8977" width="3.5" style="1" customWidth="1"/>
    <col min="8978" max="8978" width="5.625" style="1" customWidth="1"/>
    <col min="8979" max="8979" width="3.5" style="1" customWidth="1"/>
    <col min="8980" max="8980" width="4.625" style="1" customWidth="1"/>
    <col min="8981" max="8981" width="3.5" style="1" customWidth="1"/>
    <col min="8982" max="8982" width="4.625" style="1" customWidth="1"/>
    <col min="8983" max="8988" width="2.5" style="1" customWidth="1"/>
    <col min="8989" max="8989" width="5.625" style="1" customWidth="1"/>
    <col min="8990" max="8990" width="3.375" style="1" customWidth="1"/>
    <col min="8991" max="8991" width="5.625" style="1" customWidth="1"/>
    <col min="8992" max="8992" width="3.375" style="1" customWidth="1"/>
    <col min="8993" max="8997" width="2.5" style="1" customWidth="1"/>
    <col min="8998" max="9000" width="2.875" style="1" customWidth="1"/>
    <col min="9001" max="9001" width="2.5" style="1" customWidth="1"/>
    <col min="9002" max="9004" width="2.875" style="1" customWidth="1"/>
    <col min="9005" max="9005" width="2.5" style="1" customWidth="1"/>
    <col min="9006" max="9008" width="2.875" style="1" customWidth="1"/>
    <col min="9009" max="9009" width="2.5" style="1" customWidth="1"/>
    <col min="9010" max="9030" width="0" style="1" hidden="1" customWidth="1"/>
    <col min="9031" max="9034" width="2.5" style="1" customWidth="1"/>
    <col min="9035" max="9039" width="2.5" style="1"/>
    <col min="9040" max="9040" width="2.5" style="1" customWidth="1"/>
    <col min="9041" max="9220" width="2.5" style="1"/>
    <col min="9221" max="9221" width="2" style="1" customWidth="1"/>
    <col min="9222" max="9227" width="3.875" style="1" customWidth="1"/>
    <col min="9228" max="9231" width="2.5" style="1" customWidth="1"/>
    <col min="9232" max="9232" width="5.625" style="1" customWidth="1"/>
    <col min="9233" max="9233" width="3.5" style="1" customWidth="1"/>
    <col min="9234" max="9234" width="5.625" style="1" customWidth="1"/>
    <col min="9235" max="9235" width="3.5" style="1" customWidth="1"/>
    <col min="9236" max="9236" width="4.625" style="1" customWidth="1"/>
    <col min="9237" max="9237" width="3.5" style="1" customWidth="1"/>
    <col min="9238" max="9238" width="4.625" style="1" customWidth="1"/>
    <col min="9239" max="9244" width="2.5" style="1" customWidth="1"/>
    <col min="9245" max="9245" width="5.625" style="1" customWidth="1"/>
    <col min="9246" max="9246" width="3.375" style="1" customWidth="1"/>
    <col min="9247" max="9247" width="5.625" style="1" customWidth="1"/>
    <col min="9248" max="9248" width="3.375" style="1" customWidth="1"/>
    <col min="9249" max="9253" width="2.5" style="1" customWidth="1"/>
    <col min="9254" max="9256" width="2.875" style="1" customWidth="1"/>
    <col min="9257" max="9257" width="2.5" style="1" customWidth="1"/>
    <col min="9258" max="9260" width="2.875" style="1" customWidth="1"/>
    <col min="9261" max="9261" width="2.5" style="1" customWidth="1"/>
    <col min="9262" max="9264" width="2.875" style="1" customWidth="1"/>
    <col min="9265" max="9265" width="2.5" style="1" customWidth="1"/>
    <col min="9266" max="9286" width="0" style="1" hidden="1" customWidth="1"/>
    <col min="9287" max="9290" width="2.5" style="1" customWidth="1"/>
    <col min="9291" max="9295" width="2.5" style="1"/>
    <col min="9296" max="9296" width="2.5" style="1" customWidth="1"/>
    <col min="9297" max="9476" width="2.5" style="1"/>
    <col min="9477" max="9477" width="2" style="1" customWidth="1"/>
    <col min="9478" max="9483" width="3.875" style="1" customWidth="1"/>
    <col min="9484" max="9487" width="2.5" style="1" customWidth="1"/>
    <col min="9488" max="9488" width="5.625" style="1" customWidth="1"/>
    <col min="9489" max="9489" width="3.5" style="1" customWidth="1"/>
    <col min="9490" max="9490" width="5.625" style="1" customWidth="1"/>
    <col min="9491" max="9491" width="3.5" style="1" customWidth="1"/>
    <col min="9492" max="9492" width="4.625" style="1" customWidth="1"/>
    <col min="9493" max="9493" width="3.5" style="1" customWidth="1"/>
    <col min="9494" max="9494" width="4.625" style="1" customWidth="1"/>
    <col min="9495" max="9500" width="2.5" style="1" customWidth="1"/>
    <col min="9501" max="9501" width="5.625" style="1" customWidth="1"/>
    <col min="9502" max="9502" width="3.375" style="1" customWidth="1"/>
    <col min="9503" max="9503" width="5.625" style="1" customWidth="1"/>
    <col min="9504" max="9504" width="3.375" style="1" customWidth="1"/>
    <col min="9505" max="9509" width="2.5" style="1" customWidth="1"/>
    <col min="9510" max="9512" width="2.875" style="1" customWidth="1"/>
    <col min="9513" max="9513" width="2.5" style="1" customWidth="1"/>
    <col min="9514" max="9516" width="2.875" style="1" customWidth="1"/>
    <col min="9517" max="9517" width="2.5" style="1" customWidth="1"/>
    <col min="9518" max="9520" width="2.875" style="1" customWidth="1"/>
    <col min="9521" max="9521" width="2.5" style="1" customWidth="1"/>
    <col min="9522" max="9542" width="0" style="1" hidden="1" customWidth="1"/>
    <col min="9543" max="9546" width="2.5" style="1" customWidth="1"/>
    <col min="9547" max="9551" width="2.5" style="1"/>
    <col min="9552" max="9552" width="2.5" style="1" customWidth="1"/>
    <col min="9553" max="9732" width="2.5" style="1"/>
    <col min="9733" max="9733" width="2" style="1" customWidth="1"/>
    <col min="9734" max="9739" width="3.875" style="1" customWidth="1"/>
    <col min="9740" max="9743" width="2.5" style="1" customWidth="1"/>
    <col min="9744" max="9744" width="5.625" style="1" customWidth="1"/>
    <col min="9745" max="9745" width="3.5" style="1" customWidth="1"/>
    <col min="9746" max="9746" width="5.625" style="1" customWidth="1"/>
    <col min="9747" max="9747" width="3.5" style="1" customWidth="1"/>
    <col min="9748" max="9748" width="4.625" style="1" customWidth="1"/>
    <col min="9749" max="9749" width="3.5" style="1" customWidth="1"/>
    <col min="9750" max="9750" width="4.625" style="1" customWidth="1"/>
    <col min="9751" max="9756" width="2.5" style="1" customWidth="1"/>
    <col min="9757" max="9757" width="5.625" style="1" customWidth="1"/>
    <col min="9758" max="9758" width="3.375" style="1" customWidth="1"/>
    <col min="9759" max="9759" width="5.625" style="1" customWidth="1"/>
    <col min="9760" max="9760" width="3.375" style="1" customWidth="1"/>
    <col min="9761" max="9765" width="2.5" style="1" customWidth="1"/>
    <col min="9766" max="9768" width="2.875" style="1" customWidth="1"/>
    <col min="9769" max="9769" width="2.5" style="1" customWidth="1"/>
    <col min="9770" max="9772" width="2.875" style="1" customWidth="1"/>
    <col min="9773" max="9773" width="2.5" style="1" customWidth="1"/>
    <col min="9774" max="9776" width="2.875" style="1" customWidth="1"/>
    <col min="9777" max="9777" width="2.5" style="1" customWidth="1"/>
    <col min="9778" max="9798" width="0" style="1" hidden="1" customWidth="1"/>
    <col min="9799" max="9802" width="2.5" style="1" customWidth="1"/>
    <col min="9803" max="9807" width="2.5" style="1"/>
    <col min="9808" max="9808" width="2.5" style="1" customWidth="1"/>
    <col min="9809" max="9988" width="2.5" style="1"/>
    <col min="9989" max="9989" width="2" style="1" customWidth="1"/>
    <col min="9990" max="9995" width="3.875" style="1" customWidth="1"/>
    <col min="9996" max="9999" width="2.5" style="1" customWidth="1"/>
    <col min="10000" max="10000" width="5.625" style="1" customWidth="1"/>
    <col min="10001" max="10001" width="3.5" style="1" customWidth="1"/>
    <col min="10002" max="10002" width="5.625" style="1" customWidth="1"/>
    <col min="10003" max="10003" width="3.5" style="1" customWidth="1"/>
    <col min="10004" max="10004" width="4.625" style="1" customWidth="1"/>
    <col min="10005" max="10005" width="3.5" style="1" customWidth="1"/>
    <col min="10006" max="10006" width="4.625" style="1" customWidth="1"/>
    <col min="10007" max="10012" width="2.5" style="1" customWidth="1"/>
    <col min="10013" max="10013" width="5.625" style="1" customWidth="1"/>
    <col min="10014" max="10014" width="3.375" style="1" customWidth="1"/>
    <col min="10015" max="10015" width="5.625" style="1" customWidth="1"/>
    <col min="10016" max="10016" width="3.375" style="1" customWidth="1"/>
    <col min="10017" max="10021" width="2.5" style="1" customWidth="1"/>
    <col min="10022" max="10024" width="2.875" style="1" customWidth="1"/>
    <col min="10025" max="10025" width="2.5" style="1" customWidth="1"/>
    <col min="10026" max="10028" width="2.875" style="1" customWidth="1"/>
    <col min="10029" max="10029" width="2.5" style="1" customWidth="1"/>
    <col min="10030" max="10032" width="2.875" style="1" customWidth="1"/>
    <col min="10033" max="10033" width="2.5" style="1" customWidth="1"/>
    <col min="10034" max="10054" width="0" style="1" hidden="1" customWidth="1"/>
    <col min="10055" max="10058" width="2.5" style="1" customWidth="1"/>
    <col min="10059" max="10063" width="2.5" style="1"/>
    <col min="10064" max="10064" width="2.5" style="1" customWidth="1"/>
    <col min="10065" max="10244" width="2.5" style="1"/>
    <col min="10245" max="10245" width="2" style="1" customWidth="1"/>
    <col min="10246" max="10251" width="3.875" style="1" customWidth="1"/>
    <col min="10252" max="10255" width="2.5" style="1" customWidth="1"/>
    <col min="10256" max="10256" width="5.625" style="1" customWidth="1"/>
    <col min="10257" max="10257" width="3.5" style="1" customWidth="1"/>
    <col min="10258" max="10258" width="5.625" style="1" customWidth="1"/>
    <col min="10259" max="10259" width="3.5" style="1" customWidth="1"/>
    <col min="10260" max="10260" width="4.625" style="1" customWidth="1"/>
    <col min="10261" max="10261" width="3.5" style="1" customWidth="1"/>
    <col min="10262" max="10262" width="4.625" style="1" customWidth="1"/>
    <col min="10263" max="10268" width="2.5" style="1" customWidth="1"/>
    <col min="10269" max="10269" width="5.625" style="1" customWidth="1"/>
    <col min="10270" max="10270" width="3.375" style="1" customWidth="1"/>
    <col min="10271" max="10271" width="5.625" style="1" customWidth="1"/>
    <col min="10272" max="10272" width="3.375" style="1" customWidth="1"/>
    <col min="10273" max="10277" width="2.5" style="1" customWidth="1"/>
    <col min="10278" max="10280" width="2.875" style="1" customWidth="1"/>
    <col min="10281" max="10281" width="2.5" style="1" customWidth="1"/>
    <col min="10282" max="10284" width="2.875" style="1" customWidth="1"/>
    <col min="10285" max="10285" width="2.5" style="1" customWidth="1"/>
    <col min="10286" max="10288" width="2.875" style="1" customWidth="1"/>
    <col min="10289" max="10289" width="2.5" style="1" customWidth="1"/>
    <col min="10290" max="10310" width="0" style="1" hidden="1" customWidth="1"/>
    <col min="10311" max="10314" width="2.5" style="1" customWidth="1"/>
    <col min="10315" max="10319" width="2.5" style="1"/>
    <col min="10320" max="10320" width="2.5" style="1" customWidth="1"/>
    <col min="10321" max="10500" width="2.5" style="1"/>
    <col min="10501" max="10501" width="2" style="1" customWidth="1"/>
    <col min="10502" max="10507" width="3.875" style="1" customWidth="1"/>
    <col min="10508" max="10511" width="2.5" style="1" customWidth="1"/>
    <col min="10512" max="10512" width="5.625" style="1" customWidth="1"/>
    <col min="10513" max="10513" width="3.5" style="1" customWidth="1"/>
    <col min="10514" max="10514" width="5.625" style="1" customWidth="1"/>
    <col min="10515" max="10515" width="3.5" style="1" customWidth="1"/>
    <col min="10516" max="10516" width="4.625" style="1" customWidth="1"/>
    <col min="10517" max="10517" width="3.5" style="1" customWidth="1"/>
    <col min="10518" max="10518" width="4.625" style="1" customWidth="1"/>
    <col min="10519" max="10524" width="2.5" style="1" customWidth="1"/>
    <col min="10525" max="10525" width="5.625" style="1" customWidth="1"/>
    <col min="10526" max="10526" width="3.375" style="1" customWidth="1"/>
    <col min="10527" max="10527" width="5.625" style="1" customWidth="1"/>
    <col min="10528" max="10528" width="3.375" style="1" customWidth="1"/>
    <col min="10529" max="10533" width="2.5" style="1" customWidth="1"/>
    <col min="10534" max="10536" width="2.875" style="1" customWidth="1"/>
    <col min="10537" max="10537" width="2.5" style="1" customWidth="1"/>
    <col min="10538" max="10540" width="2.875" style="1" customWidth="1"/>
    <col min="10541" max="10541" width="2.5" style="1" customWidth="1"/>
    <col min="10542" max="10544" width="2.875" style="1" customWidth="1"/>
    <col min="10545" max="10545" width="2.5" style="1" customWidth="1"/>
    <col min="10546" max="10566" width="0" style="1" hidden="1" customWidth="1"/>
    <col min="10567" max="10570" width="2.5" style="1" customWidth="1"/>
    <col min="10571" max="10575" width="2.5" style="1"/>
    <col min="10576" max="10576" width="2.5" style="1" customWidth="1"/>
    <col min="10577" max="10756" width="2.5" style="1"/>
    <col min="10757" max="10757" width="2" style="1" customWidth="1"/>
    <col min="10758" max="10763" width="3.875" style="1" customWidth="1"/>
    <col min="10764" max="10767" width="2.5" style="1" customWidth="1"/>
    <col min="10768" max="10768" width="5.625" style="1" customWidth="1"/>
    <col min="10769" max="10769" width="3.5" style="1" customWidth="1"/>
    <col min="10770" max="10770" width="5.625" style="1" customWidth="1"/>
    <col min="10771" max="10771" width="3.5" style="1" customWidth="1"/>
    <col min="10772" max="10772" width="4.625" style="1" customWidth="1"/>
    <col min="10773" max="10773" width="3.5" style="1" customWidth="1"/>
    <col min="10774" max="10774" width="4.625" style="1" customWidth="1"/>
    <col min="10775" max="10780" width="2.5" style="1" customWidth="1"/>
    <col min="10781" max="10781" width="5.625" style="1" customWidth="1"/>
    <col min="10782" max="10782" width="3.375" style="1" customWidth="1"/>
    <col min="10783" max="10783" width="5.625" style="1" customWidth="1"/>
    <col min="10784" max="10784" width="3.375" style="1" customWidth="1"/>
    <col min="10785" max="10789" width="2.5" style="1" customWidth="1"/>
    <col min="10790" max="10792" width="2.875" style="1" customWidth="1"/>
    <col min="10793" max="10793" width="2.5" style="1" customWidth="1"/>
    <col min="10794" max="10796" width="2.875" style="1" customWidth="1"/>
    <col min="10797" max="10797" width="2.5" style="1" customWidth="1"/>
    <col min="10798" max="10800" width="2.875" style="1" customWidth="1"/>
    <col min="10801" max="10801" width="2.5" style="1" customWidth="1"/>
    <col min="10802" max="10822" width="0" style="1" hidden="1" customWidth="1"/>
    <col min="10823" max="10826" width="2.5" style="1" customWidth="1"/>
    <col min="10827" max="10831" width="2.5" style="1"/>
    <col min="10832" max="10832" width="2.5" style="1" customWidth="1"/>
    <col min="10833" max="11012" width="2.5" style="1"/>
    <col min="11013" max="11013" width="2" style="1" customWidth="1"/>
    <col min="11014" max="11019" width="3.875" style="1" customWidth="1"/>
    <col min="11020" max="11023" width="2.5" style="1" customWidth="1"/>
    <col min="11024" max="11024" width="5.625" style="1" customWidth="1"/>
    <col min="11025" max="11025" width="3.5" style="1" customWidth="1"/>
    <col min="11026" max="11026" width="5.625" style="1" customWidth="1"/>
    <col min="11027" max="11027" width="3.5" style="1" customWidth="1"/>
    <col min="11028" max="11028" width="4.625" style="1" customWidth="1"/>
    <col min="11029" max="11029" width="3.5" style="1" customWidth="1"/>
    <col min="11030" max="11030" width="4.625" style="1" customWidth="1"/>
    <col min="11031" max="11036" width="2.5" style="1" customWidth="1"/>
    <col min="11037" max="11037" width="5.625" style="1" customWidth="1"/>
    <col min="11038" max="11038" width="3.375" style="1" customWidth="1"/>
    <col min="11039" max="11039" width="5.625" style="1" customWidth="1"/>
    <col min="11040" max="11040" width="3.375" style="1" customWidth="1"/>
    <col min="11041" max="11045" width="2.5" style="1" customWidth="1"/>
    <col min="11046" max="11048" width="2.875" style="1" customWidth="1"/>
    <col min="11049" max="11049" width="2.5" style="1" customWidth="1"/>
    <col min="11050" max="11052" width="2.875" style="1" customWidth="1"/>
    <col min="11053" max="11053" width="2.5" style="1" customWidth="1"/>
    <col min="11054" max="11056" width="2.875" style="1" customWidth="1"/>
    <col min="11057" max="11057" width="2.5" style="1" customWidth="1"/>
    <col min="11058" max="11078" width="0" style="1" hidden="1" customWidth="1"/>
    <col min="11079" max="11082" width="2.5" style="1" customWidth="1"/>
    <col min="11083" max="11087" width="2.5" style="1"/>
    <col min="11088" max="11088" width="2.5" style="1" customWidth="1"/>
    <col min="11089" max="11268" width="2.5" style="1"/>
    <col min="11269" max="11269" width="2" style="1" customWidth="1"/>
    <col min="11270" max="11275" width="3.875" style="1" customWidth="1"/>
    <col min="11276" max="11279" width="2.5" style="1" customWidth="1"/>
    <col min="11280" max="11280" width="5.625" style="1" customWidth="1"/>
    <col min="11281" max="11281" width="3.5" style="1" customWidth="1"/>
    <col min="11282" max="11282" width="5.625" style="1" customWidth="1"/>
    <col min="11283" max="11283" width="3.5" style="1" customWidth="1"/>
    <col min="11284" max="11284" width="4.625" style="1" customWidth="1"/>
    <col min="11285" max="11285" width="3.5" style="1" customWidth="1"/>
    <col min="11286" max="11286" width="4.625" style="1" customWidth="1"/>
    <col min="11287" max="11292" width="2.5" style="1" customWidth="1"/>
    <col min="11293" max="11293" width="5.625" style="1" customWidth="1"/>
    <col min="11294" max="11294" width="3.375" style="1" customWidth="1"/>
    <col min="11295" max="11295" width="5.625" style="1" customWidth="1"/>
    <col min="11296" max="11296" width="3.375" style="1" customWidth="1"/>
    <col min="11297" max="11301" width="2.5" style="1" customWidth="1"/>
    <col min="11302" max="11304" width="2.875" style="1" customWidth="1"/>
    <col min="11305" max="11305" width="2.5" style="1" customWidth="1"/>
    <col min="11306" max="11308" width="2.875" style="1" customWidth="1"/>
    <col min="11309" max="11309" width="2.5" style="1" customWidth="1"/>
    <col min="11310" max="11312" width="2.875" style="1" customWidth="1"/>
    <col min="11313" max="11313" width="2.5" style="1" customWidth="1"/>
    <col min="11314" max="11334" width="0" style="1" hidden="1" customWidth="1"/>
    <col min="11335" max="11338" width="2.5" style="1" customWidth="1"/>
    <col min="11339" max="11343" width="2.5" style="1"/>
    <col min="11344" max="11344" width="2.5" style="1" customWidth="1"/>
    <col min="11345" max="11524" width="2.5" style="1"/>
    <col min="11525" max="11525" width="2" style="1" customWidth="1"/>
    <col min="11526" max="11531" width="3.875" style="1" customWidth="1"/>
    <col min="11532" max="11535" width="2.5" style="1" customWidth="1"/>
    <col min="11536" max="11536" width="5.625" style="1" customWidth="1"/>
    <col min="11537" max="11537" width="3.5" style="1" customWidth="1"/>
    <col min="11538" max="11538" width="5.625" style="1" customWidth="1"/>
    <col min="11539" max="11539" width="3.5" style="1" customWidth="1"/>
    <col min="11540" max="11540" width="4.625" style="1" customWidth="1"/>
    <col min="11541" max="11541" width="3.5" style="1" customWidth="1"/>
    <col min="11542" max="11542" width="4.625" style="1" customWidth="1"/>
    <col min="11543" max="11548" width="2.5" style="1" customWidth="1"/>
    <col min="11549" max="11549" width="5.625" style="1" customWidth="1"/>
    <col min="11550" max="11550" width="3.375" style="1" customWidth="1"/>
    <col min="11551" max="11551" width="5.625" style="1" customWidth="1"/>
    <col min="11552" max="11552" width="3.375" style="1" customWidth="1"/>
    <col min="11553" max="11557" width="2.5" style="1" customWidth="1"/>
    <col min="11558" max="11560" width="2.875" style="1" customWidth="1"/>
    <col min="11561" max="11561" width="2.5" style="1" customWidth="1"/>
    <col min="11562" max="11564" width="2.875" style="1" customWidth="1"/>
    <col min="11565" max="11565" width="2.5" style="1" customWidth="1"/>
    <col min="11566" max="11568" width="2.875" style="1" customWidth="1"/>
    <col min="11569" max="11569" width="2.5" style="1" customWidth="1"/>
    <col min="11570" max="11590" width="0" style="1" hidden="1" customWidth="1"/>
    <col min="11591" max="11594" width="2.5" style="1" customWidth="1"/>
    <col min="11595" max="11599" width="2.5" style="1"/>
    <col min="11600" max="11600" width="2.5" style="1" customWidth="1"/>
    <col min="11601" max="11780" width="2.5" style="1"/>
    <col min="11781" max="11781" width="2" style="1" customWidth="1"/>
    <col min="11782" max="11787" width="3.875" style="1" customWidth="1"/>
    <col min="11788" max="11791" width="2.5" style="1" customWidth="1"/>
    <col min="11792" max="11792" width="5.625" style="1" customWidth="1"/>
    <col min="11793" max="11793" width="3.5" style="1" customWidth="1"/>
    <col min="11794" max="11794" width="5.625" style="1" customWidth="1"/>
    <col min="11795" max="11795" width="3.5" style="1" customWidth="1"/>
    <col min="11796" max="11796" width="4.625" style="1" customWidth="1"/>
    <col min="11797" max="11797" width="3.5" style="1" customWidth="1"/>
    <col min="11798" max="11798" width="4.625" style="1" customWidth="1"/>
    <col min="11799" max="11804" width="2.5" style="1" customWidth="1"/>
    <col min="11805" max="11805" width="5.625" style="1" customWidth="1"/>
    <col min="11806" max="11806" width="3.375" style="1" customWidth="1"/>
    <col min="11807" max="11807" width="5.625" style="1" customWidth="1"/>
    <col min="11808" max="11808" width="3.375" style="1" customWidth="1"/>
    <col min="11809" max="11813" width="2.5" style="1" customWidth="1"/>
    <col min="11814" max="11816" width="2.875" style="1" customWidth="1"/>
    <col min="11817" max="11817" width="2.5" style="1" customWidth="1"/>
    <col min="11818" max="11820" width="2.875" style="1" customWidth="1"/>
    <col min="11821" max="11821" width="2.5" style="1" customWidth="1"/>
    <col min="11822" max="11824" width="2.875" style="1" customWidth="1"/>
    <col min="11825" max="11825" width="2.5" style="1" customWidth="1"/>
    <col min="11826" max="11846" width="0" style="1" hidden="1" customWidth="1"/>
    <col min="11847" max="11850" width="2.5" style="1" customWidth="1"/>
    <col min="11851" max="11855" width="2.5" style="1"/>
    <col min="11856" max="11856" width="2.5" style="1" customWidth="1"/>
    <col min="11857" max="12036" width="2.5" style="1"/>
    <col min="12037" max="12037" width="2" style="1" customWidth="1"/>
    <col min="12038" max="12043" width="3.875" style="1" customWidth="1"/>
    <col min="12044" max="12047" width="2.5" style="1" customWidth="1"/>
    <col min="12048" max="12048" width="5.625" style="1" customWidth="1"/>
    <col min="12049" max="12049" width="3.5" style="1" customWidth="1"/>
    <col min="12050" max="12050" width="5.625" style="1" customWidth="1"/>
    <col min="12051" max="12051" width="3.5" style="1" customWidth="1"/>
    <col min="12052" max="12052" width="4.625" style="1" customWidth="1"/>
    <col min="12053" max="12053" width="3.5" style="1" customWidth="1"/>
    <col min="12054" max="12054" width="4.625" style="1" customWidth="1"/>
    <col min="12055" max="12060" width="2.5" style="1" customWidth="1"/>
    <col min="12061" max="12061" width="5.625" style="1" customWidth="1"/>
    <col min="12062" max="12062" width="3.375" style="1" customWidth="1"/>
    <col min="12063" max="12063" width="5.625" style="1" customWidth="1"/>
    <col min="12064" max="12064" width="3.375" style="1" customWidth="1"/>
    <col min="12065" max="12069" width="2.5" style="1" customWidth="1"/>
    <col min="12070" max="12072" width="2.875" style="1" customWidth="1"/>
    <col min="12073" max="12073" width="2.5" style="1" customWidth="1"/>
    <col min="12074" max="12076" width="2.875" style="1" customWidth="1"/>
    <col min="12077" max="12077" width="2.5" style="1" customWidth="1"/>
    <col min="12078" max="12080" width="2.875" style="1" customWidth="1"/>
    <col min="12081" max="12081" width="2.5" style="1" customWidth="1"/>
    <col min="12082" max="12102" width="0" style="1" hidden="1" customWidth="1"/>
    <col min="12103" max="12106" width="2.5" style="1" customWidth="1"/>
    <col min="12107" max="12111" width="2.5" style="1"/>
    <col min="12112" max="12112" width="2.5" style="1" customWidth="1"/>
    <col min="12113" max="12292" width="2.5" style="1"/>
    <col min="12293" max="12293" width="2" style="1" customWidth="1"/>
    <col min="12294" max="12299" width="3.875" style="1" customWidth="1"/>
    <col min="12300" max="12303" width="2.5" style="1" customWidth="1"/>
    <col min="12304" max="12304" width="5.625" style="1" customWidth="1"/>
    <col min="12305" max="12305" width="3.5" style="1" customWidth="1"/>
    <col min="12306" max="12306" width="5.625" style="1" customWidth="1"/>
    <col min="12307" max="12307" width="3.5" style="1" customWidth="1"/>
    <col min="12308" max="12308" width="4.625" style="1" customWidth="1"/>
    <col min="12309" max="12309" width="3.5" style="1" customWidth="1"/>
    <col min="12310" max="12310" width="4.625" style="1" customWidth="1"/>
    <col min="12311" max="12316" width="2.5" style="1" customWidth="1"/>
    <col min="12317" max="12317" width="5.625" style="1" customWidth="1"/>
    <col min="12318" max="12318" width="3.375" style="1" customWidth="1"/>
    <col min="12319" max="12319" width="5.625" style="1" customWidth="1"/>
    <col min="12320" max="12320" width="3.375" style="1" customWidth="1"/>
    <col min="12321" max="12325" width="2.5" style="1" customWidth="1"/>
    <col min="12326" max="12328" width="2.875" style="1" customWidth="1"/>
    <col min="12329" max="12329" width="2.5" style="1" customWidth="1"/>
    <col min="12330" max="12332" width="2.875" style="1" customWidth="1"/>
    <col min="12333" max="12333" width="2.5" style="1" customWidth="1"/>
    <col min="12334" max="12336" width="2.875" style="1" customWidth="1"/>
    <col min="12337" max="12337" width="2.5" style="1" customWidth="1"/>
    <col min="12338" max="12358" width="0" style="1" hidden="1" customWidth="1"/>
    <col min="12359" max="12362" width="2.5" style="1" customWidth="1"/>
    <col min="12363" max="12367" width="2.5" style="1"/>
    <col min="12368" max="12368" width="2.5" style="1" customWidth="1"/>
    <col min="12369" max="12548" width="2.5" style="1"/>
    <col min="12549" max="12549" width="2" style="1" customWidth="1"/>
    <col min="12550" max="12555" width="3.875" style="1" customWidth="1"/>
    <col min="12556" max="12559" width="2.5" style="1" customWidth="1"/>
    <col min="12560" max="12560" width="5.625" style="1" customWidth="1"/>
    <col min="12561" max="12561" width="3.5" style="1" customWidth="1"/>
    <col min="12562" max="12562" width="5.625" style="1" customWidth="1"/>
    <col min="12563" max="12563" width="3.5" style="1" customWidth="1"/>
    <col min="12564" max="12564" width="4.625" style="1" customWidth="1"/>
    <col min="12565" max="12565" width="3.5" style="1" customWidth="1"/>
    <col min="12566" max="12566" width="4.625" style="1" customWidth="1"/>
    <col min="12567" max="12572" width="2.5" style="1" customWidth="1"/>
    <col min="12573" max="12573" width="5.625" style="1" customWidth="1"/>
    <col min="12574" max="12574" width="3.375" style="1" customWidth="1"/>
    <col min="12575" max="12575" width="5.625" style="1" customWidth="1"/>
    <col min="12576" max="12576" width="3.375" style="1" customWidth="1"/>
    <col min="12577" max="12581" width="2.5" style="1" customWidth="1"/>
    <col min="12582" max="12584" width="2.875" style="1" customWidth="1"/>
    <col min="12585" max="12585" width="2.5" style="1" customWidth="1"/>
    <col min="12586" max="12588" width="2.875" style="1" customWidth="1"/>
    <col min="12589" max="12589" width="2.5" style="1" customWidth="1"/>
    <col min="12590" max="12592" width="2.875" style="1" customWidth="1"/>
    <col min="12593" max="12593" width="2.5" style="1" customWidth="1"/>
    <col min="12594" max="12614" width="0" style="1" hidden="1" customWidth="1"/>
    <col min="12615" max="12618" width="2.5" style="1" customWidth="1"/>
    <col min="12619" max="12623" width="2.5" style="1"/>
    <col min="12624" max="12624" width="2.5" style="1" customWidth="1"/>
    <col min="12625" max="12804" width="2.5" style="1"/>
    <col min="12805" max="12805" width="2" style="1" customWidth="1"/>
    <col min="12806" max="12811" width="3.875" style="1" customWidth="1"/>
    <col min="12812" max="12815" width="2.5" style="1" customWidth="1"/>
    <col min="12816" max="12816" width="5.625" style="1" customWidth="1"/>
    <col min="12817" max="12817" width="3.5" style="1" customWidth="1"/>
    <col min="12818" max="12818" width="5.625" style="1" customWidth="1"/>
    <col min="12819" max="12819" width="3.5" style="1" customWidth="1"/>
    <col min="12820" max="12820" width="4.625" style="1" customWidth="1"/>
    <col min="12821" max="12821" width="3.5" style="1" customWidth="1"/>
    <col min="12822" max="12822" width="4.625" style="1" customWidth="1"/>
    <col min="12823" max="12828" width="2.5" style="1" customWidth="1"/>
    <col min="12829" max="12829" width="5.625" style="1" customWidth="1"/>
    <col min="12830" max="12830" width="3.375" style="1" customWidth="1"/>
    <col min="12831" max="12831" width="5.625" style="1" customWidth="1"/>
    <col min="12832" max="12832" width="3.375" style="1" customWidth="1"/>
    <col min="12833" max="12837" width="2.5" style="1" customWidth="1"/>
    <col min="12838" max="12840" width="2.875" style="1" customWidth="1"/>
    <col min="12841" max="12841" width="2.5" style="1" customWidth="1"/>
    <col min="12842" max="12844" width="2.875" style="1" customWidth="1"/>
    <col min="12845" max="12845" width="2.5" style="1" customWidth="1"/>
    <col min="12846" max="12848" width="2.875" style="1" customWidth="1"/>
    <col min="12849" max="12849" width="2.5" style="1" customWidth="1"/>
    <col min="12850" max="12870" width="0" style="1" hidden="1" customWidth="1"/>
    <col min="12871" max="12874" width="2.5" style="1" customWidth="1"/>
    <col min="12875" max="12879" width="2.5" style="1"/>
    <col min="12880" max="12880" width="2.5" style="1" customWidth="1"/>
    <col min="12881" max="13060" width="2.5" style="1"/>
    <col min="13061" max="13061" width="2" style="1" customWidth="1"/>
    <col min="13062" max="13067" width="3.875" style="1" customWidth="1"/>
    <col min="13068" max="13071" width="2.5" style="1" customWidth="1"/>
    <col min="13072" max="13072" width="5.625" style="1" customWidth="1"/>
    <col min="13073" max="13073" width="3.5" style="1" customWidth="1"/>
    <col min="13074" max="13074" width="5.625" style="1" customWidth="1"/>
    <col min="13075" max="13075" width="3.5" style="1" customWidth="1"/>
    <col min="13076" max="13076" width="4.625" style="1" customWidth="1"/>
    <col min="13077" max="13077" width="3.5" style="1" customWidth="1"/>
    <col min="13078" max="13078" width="4.625" style="1" customWidth="1"/>
    <col min="13079" max="13084" width="2.5" style="1" customWidth="1"/>
    <col min="13085" max="13085" width="5.625" style="1" customWidth="1"/>
    <col min="13086" max="13086" width="3.375" style="1" customWidth="1"/>
    <col min="13087" max="13087" width="5.625" style="1" customWidth="1"/>
    <col min="13088" max="13088" width="3.375" style="1" customWidth="1"/>
    <col min="13089" max="13093" width="2.5" style="1" customWidth="1"/>
    <col min="13094" max="13096" width="2.875" style="1" customWidth="1"/>
    <col min="13097" max="13097" width="2.5" style="1" customWidth="1"/>
    <col min="13098" max="13100" width="2.875" style="1" customWidth="1"/>
    <col min="13101" max="13101" width="2.5" style="1" customWidth="1"/>
    <col min="13102" max="13104" width="2.875" style="1" customWidth="1"/>
    <col min="13105" max="13105" width="2.5" style="1" customWidth="1"/>
    <col min="13106" max="13126" width="0" style="1" hidden="1" customWidth="1"/>
    <col min="13127" max="13130" width="2.5" style="1" customWidth="1"/>
    <col min="13131" max="13135" width="2.5" style="1"/>
    <col min="13136" max="13136" width="2.5" style="1" customWidth="1"/>
    <col min="13137" max="13316" width="2.5" style="1"/>
    <col min="13317" max="13317" width="2" style="1" customWidth="1"/>
    <col min="13318" max="13323" width="3.875" style="1" customWidth="1"/>
    <col min="13324" max="13327" width="2.5" style="1" customWidth="1"/>
    <col min="13328" max="13328" width="5.625" style="1" customWidth="1"/>
    <col min="13329" max="13329" width="3.5" style="1" customWidth="1"/>
    <col min="13330" max="13330" width="5.625" style="1" customWidth="1"/>
    <col min="13331" max="13331" width="3.5" style="1" customWidth="1"/>
    <col min="13332" max="13332" width="4.625" style="1" customWidth="1"/>
    <col min="13333" max="13333" width="3.5" style="1" customWidth="1"/>
    <col min="13334" max="13334" width="4.625" style="1" customWidth="1"/>
    <col min="13335" max="13340" width="2.5" style="1" customWidth="1"/>
    <col min="13341" max="13341" width="5.625" style="1" customWidth="1"/>
    <col min="13342" max="13342" width="3.375" style="1" customWidth="1"/>
    <col min="13343" max="13343" width="5.625" style="1" customWidth="1"/>
    <col min="13344" max="13344" width="3.375" style="1" customWidth="1"/>
    <col min="13345" max="13349" width="2.5" style="1" customWidth="1"/>
    <col min="13350" max="13352" width="2.875" style="1" customWidth="1"/>
    <col min="13353" max="13353" width="2.5" style="1" customWidth="1"/>
    <col min="13354" max="13356" width="2.875" style="1" customWidth="1"/>
    <col min="13357" max="13357" width="2.5" style="1" customWidth="1"/>
    <col min="13358" max="13360" width="2.875" style="1" customWidth="1"/>
    <col min="13361" max="13361" width="2.5" style="1" customWidth="1"/>
    <col min="13362" max="13382" width="0" style="1" hidden="1" customWidth="1"/>
    <col min="13383" max="13386" width="2.5" style="1" customWidth="1"/>
    <col min="13387" max="13391" width="2.5" style="1"/>
    <col min="13392" max="13392" width="2.5" style="1" customWidth="1"/>
    <col min="13393" max="13572" width="2.5" style="1"/>
    <col min="13573" max="13573" width="2" style="1" customWidth="1"/>
    <col min="13574" max="13579" width="3.875" style="1" customWidth="1"/>
    <col min="13580" max="13583" width="2.5" style="1" customWidth="1"/>
    <col min="13584" max="13584" width="5.625" style="1" customWidth="1"/>
    <col min="13585" max="13585" width="3.5" style="1" customWidth="1"/>
    <col min="13586" max="13586" width="5.625" style="1" customWidth="1"/>
    <col min="13587" max="13587" width="3.5" style="1" customWidth="1"/>
    <col min="13588" max="13588" width="4.625" style="1" customWidth="1"/>
    <col min="13589" max="13589" width="3.5" style="1" customWidth="1"/>
    <col min="13590" max="13590" width="4.625" style="1" customWidth="1"/>
    <col min="13591" max="13596" width="2.5" style="1" customWidth="1"/>
    <col min="13597" max="13597" width="5.625" style="1" customWidth="1"/>
    <col min="13598" max="13598" width="3.375" style="1" customWidth="1"/>
    <col min="13599" max="13599" width="5.625" style="1" customWidth="1"/>
    <col min="13600" max="13600" width="3.375" style="1" customWidth="1"/>
    <col min="13601" max="13605" width="2.5" style="1" customWidth="1"/>
    <col min="13606" max="13608" width="2.875" style="1" customWidth="1"/>
    <col min="13609" max="13609" width="2.5" style="1" customWidth="1"/>
    <col min="13610" max="13612" width="2.875" style="1" customWidth="1"/>
    <col min="13613" max="13613" width="2.5" style="1" customWidth="1"/>
    <col min="13614" max="13616" width="2.875" style="1" customWidth="1"/>
    <col min="13617" max="13617" width="2.5" style="1" customWidth="1"/>
    <col min="13618" max="13638" width="0" style="1" hidden="1" customWidth="1"/>
    <col min="13639" max="13642" width="2.5" style="1" customWidth="1"/>
    <col min="13643" max="13647" width="2.5" style="1"/>
    <col min="13648" max="13648" width="2.5" style="1" customWidth="1"/>
    <col min="13649" max="13828" width="2.5" style="1"/>
    <col min="13829" max="13829" width="2" style="1" customWidth="1"/>
    <col min="13830" max="13835" width="3.875" style="1" customWidth="1"/>
    <col min="13836" max="13839" width="2.5" style="1" customWidth="1"/>
    <col min="13840" max="13840" width="5.625" style="1" customWidth="1"/>
    <col min="13841" max="13841" width="3.5" style="1" customWidth="1"/>
    <col min="13842" max="13842" width="5.625" style="1" customWidth="1"/>
    <col min="13843" max="13843" width="3.5" style="1" customWidth="1"/>
    <col min="13844" max="13844" width="4.625" style="1" customWidth="1"/>
    <col min="13845" max="13845" width="3.5" style="1" customWidth="1"/>
    <col min="13846" max="13846" width="4.625" style="1" customWidth="1"/>
    <col min="13847" max="13852" width="2.5" style="1" customWidth="1"/>
    <col min="13853" max="13853" width="5.625" style="1" customWidth="1"/>
    <col min="13854" max="13854" width="3.375" style="1" customWidth="1"/>
    <col min="13855" max="13855" width="5.625" style="1" customWidth="1"/>
    <col min="13856" max="13856" width="3.375" style="1" customWidth="1"/>
    <col min="13857" max="13861" width="2.5" style="1" customWidth="1"/>
    <col min="13862" max="13864" width="2.875" style="1" customWidth="1"/>
    <col min="13865" max="13865" width="2.5" style="1" customWidth="1"/>
    <col min="13866" max="13868" width="2.875" style="1" customWidth="1"/>
    <col min="13869" max="13869" width="2.5" style="1" customWidth="1"/>
    <col min="13870" max="13872" width="2.875" style="1" customWidth="1"/>
    <col min="13873" max="13873" width="2.5" style="1" customWidth="1"/>
    <col min="13874" max="13894" width="0" style="1" hidden="1" customWidth="1"/>
    <col min="13895" max="13898" width="2.5" style="1" customWidth="1"/>
    <col min="13899" max="13903" width="2.5" style="1"/>
    <col min="13904" max="13904" width="2.5" style="1" customWidth="1"/>
    <col min="13905" max="14084" width="2.5" style="1"/>
    <col min="14085" max="14085" width="2" style="1" customWidth="1"/>
    <col min="14086" max="14091" width="3.875" style="1" customWidth="1"/>
    <col min="14092" max="14095" width="2.5" style="1" customWidth="1"/>
    <col min="14096" max="14096" width="5.625" style="1" customWidth="1"/>
    <col min="14097" max="14097" width="3.5" style="1" customWidth="1"/>
    <col min="14098" max="14098" width="5.625" style="1" customWidth="1"/>
    <col min="14099" max="14099" width="3.5" style="1" customWidth="1"/>
    <col min="14100" max="14100" width="4.625" style="1" customWidth="1"/>
    <col min="14101" max="14101" width="3.5" style="1" customWidth="1"/>
    <col min="14102" max="14102" width="4.625" style="1" customWidth="1"/>
    <col min="14103" max="14108" width="2.5" style="1" customWidth="1"/>
    <col min="14109" max="14109" width="5.625" style="1" customWidth="1"/>
    <col min="14110" max="14110" width="3.375" style="1" customWidth="1"/>
    <col min="14111" max="14111" width="5.625" style="1" customWidth="1"/>
    <col min="14112" max="14112" width="3.375" style="1" customWidth="1"/>
    <col min="14113" max="14117" width="2.5" style="1" customWidth="1"/>
    <col min="14118" max="14120" width="2.875" style="1" customWidth="1"/>
    <col min="14121" max="14121" width="2.5" style="1" customWidth="1"/>
    <col min="14122" max="14124" width="2.875" style="1" customWidth="1"/>
    <col min="14125" max="14125" width="2.5" style="1" customWidth="1"/>
    <col min="14126" max="14128" width="2.875" style="1" customWidth="1"/>
    <col min="14129" max="14129" width="2.5" style="1" customWidth="1"/>
    <col min="14130" max="14150" width="0" style="1" hidden="1" customWidth="1"/>
    <col min="14151" max="14154" width="2.5" style="1" customWidth="1"/>
    <col min="14155" max="14159" width="2.5" style="1"/>
    <col min="14160" max="14160" width="2.5" style="1" customWidth="1"/>
    <col min="14161" max="14340" width="2.5" style="1"/>
    <col min="14341" max="14341" width="2" style="1" customWidth="1"/>
    <col min="14342" max="14347" width="3.875" style="1" customWidth="1"/>
    <col min="14348" max="14351" width="2.5" style="1" customWidth="1"/>
    <col min="14352" max="14352" width="5.625" style="1" customWidth="1"/>
    <col min="14353" max="14353" width="3.5" style="1" customWidth="1"/>
    <col min="14354" max="14354" width="5.625" style="1" customWidth="1"/>
    <col min="14355" max="14355" width="3.5" style="1" customWidth="1"/>
    <col min="14356" max="14356" width="4.625" style="1" customWidth="1"/>
    <col min="14357" max="14357" width="3.5" style="1" customWidth="1"/>
    <col min="14358" max="14358" width="4.625" style="1" customWidth="1"/>
    <col min="14359" max="14364" width="2.5" style="1" customWidth="1"/>
    <col min="14365" max="14365" width="5.625" style="1" customWidth="1"/>
    <col min="14366" max="14366" width="3.375" style="1" customWidth="1"/>
    <col min="14367" max="14367" width="5.625" style="1" customWidth="1"/>
    <col min="14368" max="14368" width="3.375" style="1" customWidth="1"/>
    <col min="14369" max="14373" width="2.5" style="1" customWidth="1"/>
    <col min="14374" max="14376" width="2.875" style="1" customWidth="1"/>
    <col min="14377" max="14377" width="2.5" style="1" customWidth="1"/>
    <col min="14378" max="14380" width="2.875" style="1" customWidth="1"/>
    <col min="14381" max="14381" width="2.5" style="1" customWidth="1"/>
    <col min="14382" max="14384" width="2.875" style="1" customWidth="1"/>
    <col min="14385" max="14385" width="2.5" style="1" customWidth="1"/>
    <col min="14386" max="14406" width="0" style="1" hidden="1" customWidth="1"/>
    <col min="14407" max="14410" width="2.5" style="1" customWidth="1"/>
    <col min="14411" max="14415" width="2.5" style="1"/>
    <col min="14416" max="14416" width="2.5" style="1" customWidth="1"/>
    <col min="14417" max="14596" width="2.5" style="1"/>
    <col min="14597" max="14597" width="2" style="1" customWidth="1"/>
    <col min="14598" max="14603" width="3.875" style="1" customWidth="1"/>
    <col min="14604" max="14607" width="2.5" style="1" customWidth="1"/>
    <col min="14608" max="14608" width="5.625" style="1" customWidth="1"/>
    <col min="14609" max="14609" width="3.5" style="1" customWidth="1"/>
    <col min="14610" max="14610" width="5.625" style="1" customWidth="1"/>
    <col min="14611" max="14611" width="3.5" style="1" customWidth="1"/>
    <col min="14612" max="14612" width="4.625" style="1" customWidth="1"/>
    <col min="14613" max="14613" width="3.5" style="1" customWidth="1"/>
    <col min="14614" max="14614" width="4.625" style="1" customWidth="1"/>
    <col min="14615" max="14620" width="2.5" style="1" customWidth="1"/>
    <col min="14621" max="14621" width="5.625" style="1" customWidth="1"/>
    <col min="14622" max="14622" width="3.375" style="1" customWidth="1"/>
    <col min="14623" max="14623" width="5.625" style="1" customWidth="1"/>
    <col min="14624" max="14624" width="3.375" style="1" customWidth="1"/>
    <col min="14625" max="14629" width="2.5" style="1" customWidth="1"/>
    <col min="14630" max="14632" width="2.875" style="1" customWidth="1"/>
    <col min="14633" max="14633" width="2.5" style="1" customWidth="1"/>
    <col min="14634" max="14636" width="2.875" style="1" customWidth="1"/>
    <col min="14637" max="14637" width="2.5" style="1" customWidth="1"/>
    <col min="14638" max="14640" width="2.875" style="1" customWidth="1"/>
    <col min="14641" max="14641" width="2.5" style="1" customWidth="1"/>
    <col min="14642" max="14662" width="0" style="1" hidden="1" customWidth="1"/>
    <col min="14663" max="14666" width="2.5" style="1" customWidth="1"/>
    <col min="14667" max="14671" width="2.5" style="1"/>
    <col min="14672" max="14672" width="2.5" style="1" customWidth="1"/>
    <col min="14673" max="14852" width="2.5" style="1"/>
    <col min="14853" max="14853" width="2" style="1" customWidth="1"/>
    <col min="14854" max="14859" width="3.875" style="1" customWidth="1"/>
    <col min="14860" max="14863" width="2.5" style="1" customWidth="1"/>
    <col min="14864" max="14864" width="5.625" style="1" customWidth="1"/>
    <col min="14865" max="14865" width="3.5" style="1" customWidth="1"/>
    <col min="14866" max="14866" width="5.625" style="1" customWidth="1"/>
    <col min="14867" max="14867" width="3.5" style="1" customWidth="1"/>
    <col min="14868" max="14868" width="4.625" style="1" customWidth="1"/>
    <col min="14869" max="14869" width="3.5" style="1" customWidth="1"/>
    <col min="14870" max="14870" width="4.625" style="1" customWidth="1"/>
    <col min="14871" max="14876" width="2.5" style="1" customWidth="1"/>
    <col min="14877" max="14877" width="5.625" style="1" customWidth="1"/>
    <col min="14878" max="14878" width="3.375" style="1" customWidth="1"/>
    <col min="14879" max="14879" width="5.625" style="1" customWidth="1"/>
    <col min="14880" max="14880" width="3.375" style="1" customWidth="1"/>
    <col min="14881" max="14885" width="2.5" style="1" customWidth="1"/>
    <col min="14886" max="14888" width="2.875" style="1" customWidth="1"/>
    <col min="14889" max="14889" width="2.5" style="1" customWidth="1"/>
    <col min="14890" max="14892" width="2.875" style="1" customWidth="1"/>
    <col min="14893" max="14893" width="2.5" style="1" customWidth="1"/>
    <col min="14894" max="14896" width="2.875" style="1" customWidth="1"/>
    <col min="14897" max="14897" width="2.5" style="1" customWidth="1"/>
    <col min="14898" max="14918" width="0" style="1" hidden="1" customWidth="1"/>
    <col min="14919" max="14922" width="2.5" style="1" customWidth="1"/>
    <col min="14923" max="14927" width="2.5" style="1"/>
    <col min="14928" max="14928" width="2.5" style="1" customWidth="1"/>
    <col min="14929" max="15108" width="2.5" style="1"/>
    <col min="15109" max="15109" width="2" style="1" customWidth="1"/>
    <col min="15110" max="15115" width="3.875" style="1" customWidth="1"/>
    <col min="15116" max="15119" width="2.5" style="1" customWidth="1"/>
    <col min="15120" max="15120" width="5.625" style="1" customWidth="1"/>
    <col min="15121" max="15121" width="3.5" style="1" customWidth="1"/>
    <col min="15122" max="15122" width="5.625" style="1" customWidth="1"/>
    <col min="15123" max="15123" width="3.5" style="1" customWidth="1"/>
    <col min="15124" max="15124" width="4.625" style="1" customWidth="1"/>
    <col min="15125" max="15125" width="3.5" style="1" customWidth="1"/>
    <col min="15126" max="15126" width="4.625" style="1" customWidth="1"/>
    <col min="15127" max="15132" width="2.5" style="1" customWidth="1"/>
    <col min="15133" max="15133" width="5.625" style="1" customWidth="1"/>
    <col min="15134" max="15134" width="3.375" style="1" customWidth="1"/>
    <col min="15135" max="15135" width="5.625" style="1" customWidth="1"/>
    <col min="15136" max="15136" width="3.375" style="1" customWidth="1"/>
    <col min="15137" max="15141" width="2.5" style="1" customWidth="1"/>
    <col min="15142" max="15144" width="2.875" style="1" customWidth="1"/>
    <col min="15145" max="15145" width="2.5" style="1" customWidth="1"/>
    <col min="15146" max="15148" width="2.875" style="1" customWidth="1"/>
    <col min="15149" max="15149" width="2.5" style="1" customWidth="1"/>
    <col min="15150" max="15152" width="2.875" style="1" customWidth="1"/>
    <col min="15153" max="15153" width="2.5" style="1" customWidth="1"/>
    <col min="15154" max="15174" width="0" style="1" hidden="1" customWidth="1"/>
    <col min="15175" max="15178" width="2.5" style="1" customWidth="1"/>
    <col min="15179" max="15183" width="2.5" style="1"/>
    <col min="15184" max="15184" width="2.5" style="1" customWidth="1"/>
    <col min="15185" max="15364" width="2.5" style="1"/>
    <col min="15365" max="15365" width="2" style="1" customWidth="1"/>
    <col min="15366" max="15371" width="3.875" style="1" customWidth="1"/>
    <col min="15372" max="15375" width="2.5" style="1" customWidth="1"/>
    <col min="15376" max="15376" width="5.625" style="1" customWidth="1"/>
    <col min="15377" max="15377" width="3.5" style="1" customWidth="1"/>
    <col min="15378" max="15378" width="5.625" style="1" customWidth="1"/>
    <col min="15379" max="15379" width="3.5" style="1" customWidth="1"/>
    <col min="15380" max="15380" width="4.625" style="1" customWidth="1"/>
    <col min="15381" max="15381" width="3.5" style="1" customWidth="1"/>
    <col min="15382" max="15382" width="4.625" style="1" customWidth="1"/>
    <col min="15383" max="15388" width="2.5" style="1" customWidth="1"/>
    <col min="15389" max="15389" width="5.625" style="1" customWidth="1"/>
    <col min="15390" max="15390" width="3.375" style="1" customWidth="1"/>
    <col min="15391" max="15391" width="5.625" style="1" customWidth="1"/>
    <col min="15392" max="15392" width="3.375" style="1" customWidth="1"/>
    <col min="15393" max="15397" width="2.5" style="1" customWidth="1"/>
    <col min="15398" max="15400" width="2.875" style="1" customWidth="1"/>
    <col min="15401" max="15401" width="2.5" style="1" customWidth="1"/>
    <col min="15402" max="15404" width="2.875" style="1" customWidth="1"/>
    <col min="15405" max="15405" width="2.5" style="1" customWidth="1"/>
    <col min="15406" max="15408" width="2.875" style="1" customWidth="1"/>
    <col min="15409" max="15409" width="2.5" style="1" customWidth="1"/>
    <col min="15410" max="15430" width="0" style="1" hidden="1" customWidth="1"/>
    <col min="15431" max="15434" width="2.5" style="1" customWidth="1"/>
    <col min="15435" max="15439" width="2.5" style="1"/>
    <col min="15440" max="15440" width="2.5" style="1" customWidth="1"/>
    <col min="15441" max="15620" width="2.5" style="1"/>
    <col min="15621" max="15621" width="2" style="1" customWidth="1"/>
    <col min="15622" max="15627" width="3.875" style="1" customWidth="1"/>
    <col min="15628" max="15631" width="2.5" style="1" customWidth="1"/>
    <col min="15632" max="15632" width="5.625" style="1" customWidth="1"/>
    <col min="15633" max="15633" width="3.5" style="1" customWidth="1"/>
    <col min="15634" max="15634" width="5.625" style="1" customWidth="1"/>
    <col min="15635" max="15635" width="3.5" style="1" customWidth="1"/>
    <col min="15636" max="15636" width="4.625" style="1" customWidth="1"/>
    <col min="15637" max="15637" width="3.5" style="1" customWidth="1"/>
    <col min="15638" max="15638" width="4.625" style="1" customWidth="1"/>
    <col min="15639" max="15644" width="2.5" style="1" customWidth="1"/>
    <col min="15645" max="15645" width="5.625" style="1" customWidth="1"/>
    <col min="15646" max="15646" width="3.375" style="1" customWidth="1"/>
    <col min="15647" max="15647" width="5.625" style="1" customWidth="1"/>
    <col min="15648" max="15648" width="3.375" style="1" customWidth="1"/>
    <col min="15649" max="15653" width="2.5" style="1" customWidth="1"/>
    <col min="15654" max="15656" width="2.875" style="1" customWidth="1"/>
    <col min="15657" max="15657" width="2.5" style="1" customWidth="1"/>
    <col min="15658" max="15660" width="2.875" style="1" customWidth="1"/>
    <col min="15661" max="15661" width="2.5" style="1" customWidth="1"/>
    <col min="15662" max="15664" width="2.875" style="1" customWidth="1"/>
    <col min="15665" max="15665" width="2.5" style="1" customWidth="1"/>
    <col min="15666" max="15686" width="0" style="1" hidden="1" customWidth="1"/>
    <col min="15687" max="15690" width="2.5" style="1" customWidth="1"/>
    <col min="15691" max="15695" width="2.5" style="1"/>
    <col min="15696" max="15696" width="2.5" style="1" customWidth="1"/>
    <col min="15697" max="15876" width="2.5" style="1"/>
    <col min="15877" max="15877" width="2" style="1" customWidth="1"/>
    <col min="15878" max="15883" width="3.875" style="1" customWidth="1"/>
    <col min="15884" max="15887" width="2.5" style="1" customWidth="1"/>
    <col min="15888" max="15888" width="5.625" style="1" customWidth="1"/>
    <col min="15889" max="15889" width="3.5" style="1" customWidth="1"/>
    <col min="15890" max="15890" width="5.625" style="1" customWidth="1"/>
    <col min="15891" max="15891" width="3.5" style="1" customWidth="1"/>
    <col min="15892" max="15892" width="4.625" style="1" customWidth="1"/>
    <col min="15893" max="15893" width="3.5" style="1" customWidth="1"/>
    <col min="15894" max="15894" width="4.625" style="1" customWidth="1"/>
    <col min="15895" max="15900" width="2.5" style="1" customWidth="1"/>
    <col min="15901" max="15901" width="5.625" style="1" customWidth="1"/>
    <col min="15902" max="15902" width="3.375" style="1" customWidth="1"/>
    <col min="15903" max="15903" width="5.625" style="1" customWidth="1"/>
    <col min="15904" max="15904" width="3.375" style="1" customWidth="1"/>
    <col min="15905" max="15909" width="2.5" style="1" customWidth="1"/>
    <col min="15910" max="15912" width="2.875" style="1" customWidth="1"/>
    <col min="15913" max="15913" width="2.5" style="1" customWidth="1"/>
    <col min="15914" max="15916" width="2.875" style="1" customWidth="1"/>
    <col min="15917" max="15917" width="2.5" style="1" customWidth="1"/>
    <col min="15918" max="15920" width="2.875" style="1" customWidth="1"/>
    <col min="15921" max="15921" width="2.5" style="1" customWidth="1"/>
    <col min="15922" max="15942" width="0" style="1" hidden="1" customWidth="1"/>
    <col min="15943" max="15946" width="2.5" style="1" customWidth="1"/>
    <col min="15947" max="15951" width="2.5" style="1"/>
    <col min="15952" max="15952" width="2.5" style="1" customWidth="1"/>
    <col min="15953" max="16132" width="2.5" style="1"/>
    <col min="16133" max="16133" width="2" style="1" customWidth="1"/>
    <col min="16134" max="16139" width="3.875" style="1" customWidth="1"/>
    <col min="16140" max="16143" width="2.5" style="1" customWidth="1"/>
    <col min="16144" max="16144" width="5.625" style="1" customWidth="1"/>
    <col min="16145" max="16145" width="3.5" style="1" customWidth="1"/>
    <col min="16146" max="16146" width="5.625" style="1" customWidth="1"/>
    <col min="16147" max="16147" width="3.5" style="1" customWidth="1"/>
    <col min="16148" max="16148" width="4.625" style="1" customWidth="1"/>
    <col min="16149" max="16149" width="3.5" style="1" customWidth="1"/>
    <col min="16150" max="16150" width="4.625" style="1" customWidth="1"/>
    <col min="16151" max="16156" width="2.5" style="1" customWidth="1"/>
    <col min="16157" max="16157" width="5.625" style="1" customWidth="1"/>
    <col min="16158" max="16158" width="3.375" style="1" customWidth="1"/>
    <col min="16159" max="16159" width="5.625" style="1" customWidth="1"/>
    <col min="16160" max="16160" width="3.375" style="1" customWidth="1"/>
    <col min="16161" max="16165" width="2.5" style="1" customWidth="1"/>
    <col min="16166" max="16168" width="2.875" style="1" customWidth="1"/>
    <col min="16169" max="16169" width="2.5" style="1" customWidth="1"/>
    <col min="16170" max="16172" width="2.875" style="1" customWidth="1"/>
    <col min="16173" max="16173" width="2.5" style="1" customWidth="1"/>
    <col min="16174" max="16176" width="2.875" style="1" customWidth="1"/>
    <col min="16177" max="16177" width="2.5" style="1" customWidth="1"/>
    <col min="16178" max="16198" width="0" style="1" hidden="1" customWidth="1"/>
    <col min="16199" max="16202" width="2.5" style="1" customWidth="1"/>
    <col min="16203" max="16207" width="2.5" style="1"/>
    <col min="16208" max="16208" width="2.5" style="1" customWidth="1"/>
    <col min="16209" max="16384" width="2.5" style="1"/>
  </cols>
  <sheetData>
    <row r="1" spans="1:80" x14ac:dyDescent="0.15">
      <c r="AN1" s="69"/>
      <c r="AO1" s="69"/>
      <c r="AP1" s="77"/>
      <c r="AQ1" s="84"/>
      <c r="AR1" s="174" t="s">
        <v>32</v>
      </c>
      <c r="AS1" s="175"/>
      <c r="AT1" s="178" t="s">
        <v>33</v>
      </c>
      <c r="AU1" s="178"/>
      <c r="AV1" s="178"/>
      <c r="AW1" s="179"/>
    </row>
    <row r="2" spans="1:80" x14ac:dyDescent="0.15">
      <c r="AN2" s="69"/>
      <c r="AO2" s="69"/>
      <c r="AP2" s="77"/>
      <c r="AQ2" s="84"/>
      <c r="AR2" s="176"/>
      <c r="AS2" s="177"/>
      <c r="AT2" s="180"/>
      <c r="AU2" s="180"/>
      <c r="AV2" s="180"/>
      <c r="AW2" s="181"/>
    </row>
    <row r="3" spans="1:80" ht="18" customHeight="1" x14ac:dyDescent="0.15">
      <c r="D3" s="91"/>
      <c r="E3" s="94"/>
      <c r="F3" s="94"/>
      <c r="G3" s="91"/>
      <c r="H3" s="91"/>
      <c r="I3" s="91"/>
      <c r="J3" s="91">
        <v>2021</v>
      </c>
      <c r="K3" s="277">
        <f>集報Ⅰ!A2</f>
        <v>2025</v>
      </c>
      <c r="L3" s="278"/>
      <c r="M3" s="279"/>
      <c r="N3" s="275" t="s">
        <v>0</v>
      </c>
      <c r="O3" s="276"/>
      <c r="P3" s="276"/>
      <c r="Q3" s="93"/>
      <c r="R3" s="274" t="s">
        <v>34</v>
      </c>
      <c r="S3" s="274"/>
      <c r="T3" s="274"/>
      <c r="U3" s="274"/>
      <c r="V3" s="274"/>
      <c r="W3" s="274"/>
      <c r="X3" s="274"/>
      <c r="Y3" s="274"/>
      <c r="Z3" s="274"/>
      <c r="AA3" s="274"/>
      <c r="AB3" s="274"/>
      <c r="AC3" s="68"/>
      <c r="AD3" s="273" t="s">
        <v>35</v>
      </c>
      <c r="AE3" s="273"/>
      <c r="AF3" s="273"/>
      <c r="AG3" s="273"/>
      <c r="AH3" s="273"/>
      <c r="AI3" s="273"/>
      <c r="AJ3" s="273"/>
      <c r="AK3" s="273"/>
      <c r="AL3" s="273"/>
      <c r="AM3" s="273"/>
      <c r="AN3" s="273"/>
      <c r="AO3" s="273"/>
      <c r="AP3" s="69"/>
      <c r="AT3" s="73"/>
      <c r="AU3" s="73"/>
      <c r="AV3" s="73"/>
      <c r="AW3" s="73"/>
    </row>
    <row r="4" spans="1:80" ht="18" customHeight="1" x14ac:dyDescent="0.15">
      <c r="D4" s="92"/>
      <c r="E4" s="94"/>
      <c r="F4" s="94"/>
      <c r="G4" s="91"/>
      <c r="H4" s="91"/>
      <c r="I4" s="91"/>
      <c r="J4" s="91"/>
      <c r="K4" s="280"/>
      <c r="L4" s="281"/>
      <c r="M4" s="282"/>
      <c r="N4" s="275"/>
      <c r="O4" s="276"/>
      <c r="P4" s="276"/>
      <c r="Q4" s="93"/>
      <c r="R4" s="274"/>
      <c r="S4" s="274"/>
      <c r="T4" s="274"/>
      <c r="U4" s="274"/>
      <c r="V4" s="274"/>
      <c r="W4" s="274"/>
      <c r="X4" s="274"/>
      <c r="Y4" s="274"/>
      <c r="Z4" s="274"/>
      <c r="AA4" s="274"/>
      <c r="AB4" s="274"/>
      <c r="AC4" s="68"/>
      <c r="AD4" s="273"/>
      <c r="AE4" s="273"/>
      <c r="AF4" s="273"/>
      <c r="AG4" s="273"/>
      <c r="AH4" s="273"/>
      <c r="AI4" s="273"/>
      <c r="AJ4" s="273"/>
      <c r="AK4" s="273"/>
      <c r="AL4" s="273"/>
      <c r="AM4" s="273"/>
      <c r="AN4" s="273"/>
      <c r="AO4" s="273"/>
      <c r="AP4" s="69"/>
      <c r="AT4" s="40"/>
      <c r="AU4" s="40"/>
      <c r="AV4" s="73"/>
      <c r="AW4" s="73"/>
    </row>
    <row r="5" spans="1:80" x14ac:dyDescent="0.15">
      <c r="AT5" s="73"/>
      <c r="AU5" s="73"/>
      <c r="AV5" s="73"/>
      <c r="AW5" s="73"/>
    </row>
    <row r="6" spans="1:80" ht="14.25" thickBot="1" x14ac:dyDescent="0.2">
      <c r="B6" s="5"/>
      <c r="C6" s="5"/>
      <c r="D6" s="5"/>
      <c r="E6" s="5"/>
      <c r="F6" s="5"/>
      <c r="G6" s="5"/>
      <c r="AT6" s="73"/>
      <c r="AU6" s="73"/>
      <c r="AV6" s="73"/>
      <c r="AW6" s="73"/>
    </row>
    <row r="7" spans="1:80" ht="14.1" customHeight="1" thickBot="1" x14ac:dyDescent="0.2">
      <c r="B7" s="88" t="s">
        <v>7</v>
      </c>
      <c r="C7" s="10"/>
      <c r="D7" s="10"/>
      <c r="E7" s="10"/>
      <c r="F7" s="10"/>
      <c r="G7" s="10"/>
      <c r="H7" s="10"/>
      <c r="I7" s="10"/>
      <c r="L7" s="1"/>
      <c r="M7" s="1"/>
      <c r="N7" s="1"/>
      <c r="O7" s="1"/>
      <c r="P7" s="1"/>
      <c r="Q7" s="1"/>
      <c r="R7" s="95"/>
      <c r="S7" s="129"/>
      <c r="T7" s="129"/>
      <c r="U7" s="129"/>
      <c r="V7" s="129"/>
      <c r="W7" s="129"/>
      <c r="X7" s="129"/>
      <c r="Y7" s="129"/>
      <c r="Z7" s="129"/>
      <c r="AA7" s="129"/>
      <c r="AB7" s="129"/>
      <c r="AC7" s="129"/>
      <c r="AD7" s="129"/>
      <c r="AE7" s="129"/>
      <c r="AF7" s="129"/>
      <c r="AG7" s="129"/>
      <c r="AH7" s="129"/>
      <c r="AI7" s="129"/>
      <c r="AJ7" s="129"/>
      <c r="AK7" s="129"/>
      <c r="AL7" s="129"/>
      <c r="AM7" s="1"/>
      <c r="AN7" s="1"/>
      <c r="AO7" s="75"/>
      <c r="AP7" s="75"/>
      <c r="AQ7" s="75"/>
      <c r="AR7" s="82"/>
      <c r="AS7" s="193"/>
      <c r="AT7" s="190"/>
      <c r="AU7" s="190"/>
      <c r="AV7" s="190"/>
      <c r="AW7" s="195"/>
    </row>
    <row r="8" spans="1:80" ht="14.1" customHeight="1" thickBot="1" x14ac:dyDescent="0.2">
      <c r="B8" s="192" t="s">
        <v>36</v>
      </c>
      <c r="C8" s="199"/>
      <c r="D8" s="200"/>
      <c r="E8" s="200"/>
      <c r="F8" s="200"/>
      <c r="G8" s="200"/>
      <c r="H8" s="200"/>
      <c r="I8" s="200"/>
      <c r="J8" s="200"/>
      <c r="K8" s="200"/>
      <c r="L8" s="200"/>
      <c r="M8" s="200"/>
      <c r="N8" s="200"/>
      <c r="O8" s="200"/>
      <c r="P8" s="200"/>
      <c r="Q8" s="200"/>
      <c r="R8" s="200"/>
      <c r="S8" s="200"/>
      <c r="T8" s="200"/>
      <c r="U8" s="200"/>
      <c r="V8" s="201"/>
      <c r="W8" s="197" t="s">
        <v>37</v>
      </c>
      <c r="X8" s="198" t="s">
        <v>38</v>
      </c>
      <c r="Y8" s="198"/>
      <c r="Z8" s="198"/>
      <c r="AA8" s="198"/>
      <c r="AB8" s="129"/>
      <c r="AC8" s="129"/>
      <c r="AD8" s="129"/>
      <c r="AE8" s="129"/>
      <c r="AF8" s="129"/>
      <c r="AG8" s="129"/>
      <c r="AH8" s="129"/>
      <c r="AI8" s="129"/>
      <c r="AJ8" s="129"/>
      <c r="AK8" s="129"/>
      <c r="AL8" s="129"/>
      <c r="AM8" s="10"/>
      <c r="AN8" s="7"/>
      <c r="AO8" s="76"/>
      <c r="AP8" s="76"/>
      <c r="AQ8" s="63"/>
      <c r="AR8" s="83" t="s">
        <v>2</v>
      </c>
      <c r="AS8" s="194"/>
      <c r="AT8" s="191"/>
      <c r="AU8" s="191"/>
      <c r="AV8" s="191"/>
      <c r="AW8" s="196"/>
    </row>
    <row r="9" spans="1:80" ht="14.25" customHeight="1" thickBot="1" x14ac:dyDescent="0.2">
      <c r="B9" s="192"/>
      <c r="C9" s="202"/>
      <c r="D9" s="203"/>
      <c r="E9" s="203"/>
      <c r="F9" s="203"/>
      <c r="G9" s="203"/>
      <c r="H9" s="203"/>
      <c r="I9" s="203"/>
      <c r="J9" s="203"/>
      <c r="K9" s="203"/>
      <c r="L9" s="203"/>
      <c r="M9" s="203"/>
      <c r="N9" s="203"/>
      <c r="O9" s="203"/>
      <c r="P9" s="203"/>
      <c r="Q9" s="203"/>
      <c r="R9" s="203"/>
      <c r="S9" s="203"/>
      <c r="T9" s="203"/>
      <c r="U9" s="203"/>
      <c r="V9" s="204"/>
      <c r="W9" s="197"/>
      <c r="X9" s="198"/>
      <c r="Y9" s="198"/>
      <c r="Z9" s="198"/>
      <c r="AA9" s="198"/>
      <c r="AB9" s="7"/>
      <c r="AC9" s="8"/>
      <c r="AD9" s="7"/>
      <c r="AE9" s="8"/>
      <c r="AG9" s="9"/>
      <c r="AJ9" s="8"/>
      <c r="AK9" s="9"/>
      <c r="AN9" s="8"/>
      <c r="AO9" s="9"/>
      <c r="AR9" s="8"/>
      <c r="AS9" s="10"/>
      <c r="AT9" s="73"/>
      <c r="AU9" s="73"/>
      <c r="AV9" s="73"/>
      <c r="AW9" s="73"/>
    </row>
    <row r="10" spans="1:80" s="41" customFormat="1" ht="14.25" customHeight="1" x14ac:dyDescent="0.15">
      <c r="B10" s="96"/>
      <c r="C10" s="128"/>
      <c r="D10" s="128"/>
      <c r="E10" s="128"/>
      <c r="F10" s="128"/>
      <c r="G10" s="128"/>
      <c r="H10" s="128"/>
      <c r="I10" s="128"/>
      <c r="J10" s="128"/>
      <c r="K10" s="128"/>
      <c r="L10" s="128"/>
      <c r="M10" s="128"/>
      <c r="N10" s="96"/>
      <c r="O10" s="97"/>
      <c r="P10" s="97"/>
      <c r="Q10" s="97"/>
      <c r="R10" s="97"/>
      <c r="S10" s="98"/>
      <c r="T10" s="98"/>
      <c r="X10" s="63"/>
      <c r="Y10" s="98"/>
      <c r="Z10" s="63"/>
      <c r="AA10" s="98"/>
      <c r="AB10" s="63"/>
      <c r="AC10" s="98"/>
      <c r="AD10" s="63"/>
      <c r="AE10" s="98"/>
      <c r="AF10" s="98"/>
      <c r="AG10" s="99"/>
      <c r="AH10" s="99"/>
      <c r="AI10" s="99"/>
      <c r="AJ10" s="98"/>
      <c r="AK10" s="99"/>
      <c r="AL10" s="99"/>
      <c r="AM10" s="99"/>
      <c r="AN10" s="98"/>
      <c r="AO10" s="99"/>
      <c r="AP10" s="99"/>
      <c r="AQ10" s="99"/>
      <c r="AR10" s="98"/>
      <c r="AS10" s="100"/>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V10" s="100"/>
      <c r="BW10" s="100"/>
      <c r="BX10" s="100"/>
      <c r="BY10" s="100"/>
      <c r="BZ10" s="100"/>
      <c r="CA10" s="100"/>
      <c r="CB10" s="100"/>
    </row>
    <row r="11" spans="1:80" x14ac:dyDescent="0.15">
      <c r="AH11" s="180" t="s">
        <v>39</v>
      </c>
      <c r="AI11" s="180"/>
      <c r="AJ11" s="180"/>
      <c r="AK11" s="180"/>
      <c r="AL11" s="180" t="s">
        <v>40</v>
      </c>
      <c r="AM11" s="180"/>
      <c r="AN11" s="180"/>
      <c r="AO11" s="180"/>
      <c r="AP11" s="180" t="s">
        <v>41</v>
      </c>
      <c r="AQ11" s="180"/>
      <c r="AR11" s="180"/>
      <c r="AS11" s="180"/>
      <c r="AT11" s="180" t="s">
        <v>151</v>
      </c>
      <c r="AU11" s="180"/>
      <c r="AV11" s="180"/>
      <c r="AW11" s="180"/>
    </row>
    <row r="12" spans="1:80" ht="27" customHeight="1" thickBot="1" x14ac:dyDescent="0.2">
      <c r="A12" s="205" t="s">
        <v>42</v>
      </c>
      <c r="B12" s="206"/>
      <c r="C12" s="207" t="s">
        <v>153</v>
      </c>
      <c r="D12" s="208"/>
      <c r="E12" s="209"/>
      <c r="F12" s="209"/>
      <c r="G12" s="210"/>
      <c r="H12" s="211" t="s">
        <v>154</v>
      </c>
      <c r="I12" s="209"/>
      <c r="J12" s="209"/>
      <c r="K12" s="210"/>
      <c r="L12" s="212" t="s">
        <v>111</v>
      </c>
      <c r="M12" s="213"/>
      <c r="N12" s="212"/>
      <c r="O12" s="213"/>
      <c r="P12" s="211" t="s">
        <v>10</v>
      </c>
      <c r="Q12" s="185"/>
      <c r="R12" s="209"/>
      <c r="S12" s="185"/>
      <c r="T12" s="186"/>
      <c r="U12" s="211" t="s">
        <v>19</v>
      </c>
      <c r="V12" s="210"/>
      <c r="W12" s="207" t="s">
        <v>43</v>
      </c>
      <c r="X12" s="214"/>
      <c r="Y12" s="212" t="s">
        <v>112</v>
      </c>
      <c r="Z12" s="213"/>
      <c r="AA12" s="212"/>
      <c r="AB12" s="213"/>
      <c r="AC12" s="184" t="s">
        <v>44</v>
      </c>
      <c r="AD12" s="185"/>
      <c r="AE12" s="185"/>
      <c r="AF12" s="185"/>
      <c r="AG12" s="186"/>
      <c r="AH12" s="187" t="s">
        <v>45</v>
      </c>
      <c r="AI12" s="188"/>
      <c r="AJ12" s="188"/>
      <c r="AK12" s="189"/>
      <c r="AL12" s="187" t="s">
        <v>46</v>
      </c>
      <c r="AM12" s="188"/>
      <c r="AN12" s="188"/>
      <c r="AO12" s="189"/>
      <c r="AP12" s="187" t="s">
        <v>47</v>
      </c>
      <c r="AQ12" s="188"/>
      <c r="AR12" s="188"/>
      <c r="AS12" s="189"/>
      <c r="AT12" s="187" t="s">
        <v>150</v>
      </c>
      <c r="AU12" s="188"/>
      <c r="AV12" s="188"/>
      <c r="AW12" s="189"/>
      <c r="AX12" s="11" t="s">
        <v>48</v>
      </c>
      <c r="AY12" s="11" t="s">
        <v>49</v>
      </c>
      <c r="AZ12" s="11" t="s">
        <v>50</v>
      </c>
      <c r="BA12" s="11" t="s">
        <v>51</v>
      </c>
      <c r="BB12" s="11" t="s">
        <v>52</v>
      </c>
      <c r="BC12" s="11" t="s">
        <v>53</v>
      </c>
      <c r="BD12" s="12" t="s">
        <v>54</v>
      </c>
      <c r="BE12" s="12" t="s">
        <v>55</v>
      </c>
      <c r="BF12" s="13" t="s">
        <v>56</v>
      </c>
      <c r="BG12" s="11" t="s">
        <v>57</v>
      </c>
      <c r="BH12" s="14" t="s">
        <v>58</v>
      </c>
      <c r="BI12" s="14" t="s">
        <v>59</v>
      </c>
      <c r="BJ12" s="11" t="s">
        <v>60</v>
      </c>
      <c r="BK12" s="11" t="s">
        <v>60</v>
      </c>
      <c r="BL12" s="11" t="s">
        <v>61</v>
      </c>
      <c r="BM12" s="11" t="s">
        <v>62</v>
      </c>
      <c r="BN12" s="11" t="s">
        <v>61</v>
      </c>
      <c r="BO12" s="14" t="s">
        <v>58</v>
      </c>
      <c r="BP12" s="14" t="s">
        <v>63</v>
      </c>
      <c r="BQ12" s="14" t="s">
        <v>58</v>
      </c>
      <c r="BR12" s="14" t="s">
        <v>64</v>
      </c>
    </row>
    <row r="13" spans="1:80" ht="52.35" customHeight="1" thickBot="1" x14ac:dyDescent="0.2">
      <c r="A13" s="184">
        <v>1</v>
      </c>
      <c r="B13" s="185"/>
      <c r="C13" s="215"/>
      <c r="D13" s="216"/>
      <c r="E13" s="216"/>
      <c r="F13" s="216"/>
      <c r="G13" s="217"/>
      <c r="H13" s="220"/>
      <c r="I13" s="221"/>
      <c r="J13" s="222"/>
      <c r="K13" s="85" t="s">
        <v>13</v>
      </c>
      <c r="L13" s="120"/>
      <c r="M13" s="71" t="s">
        <v>25</v>
      </c>
      <c r="N13" s="15"/>
      <c r="O13" s="71" t="s">
        <v>26</v>
      </c>
      <c r="P13" s="15"/>
      <c r="Q13" s="71" t="s">
        <v>25</v>
      </c>
      <c r="R13" s="15"/>
      <c r="S13" s="218" t="s">
        <v>65</v>
      </c>
      <c r="T13" s="218"/>
      <c r="U13" s="219"/>
      <c r="V13" s="219"/>
      <c r="W13" s="219"/>
      <c r="X13" s="219"/>
      <c r="Y13" s="120"/>
      <c r="Z13" s="71" t="s">
        <v>25</v>
      </c>
      <c r="AA13" s="15"/>
      <c r="AB13" s="72" t="s">
        <v>26</v>
      </c>
      <c r="AC13" s="16" t="str">
        <f t="shared" ref="AC13:AC32" si="0">IF(OR(C13="",H13="",L13="",N13="",P13="",R13="",U13="",W13="",Y13="",AA13=""),"",IF(OR(L13="",N13="",Y13="",AA13=""),0,VLOOKUP(AZ13,$BA$13:$BB$56,2)))</f>
        <v/>
      </c>
      <c r="AD13" s="71" t="s">
        <v>25</v>
      </c>
      <c r="AE13" s="17" t="str">
        <f t="shared" ref="AE13:AE32" si="1">IF(OR(C13="",H13="",L13="",N13="",P13="",R13="",U13="",W13="",Y13="",AA13=""),"",IF(OR(L13="",N13="",Y13="",AA13=""),0,IF(AND(VLOOKUP(AZ13,$BA$13:$BC$56,3),OR(C13="",H13="",L13="",N13="",P13="",R13="",U13="",W13="",Y13="",AA13="")),0,VLOOKUP(AZ13,$BA$13:$BC$56,3))))</f>
        <v/>
      </c>
      <c r="AF13" s="218" t="s">
        <v>65</v>
      </c>
      <c r="AG13" s="223"/>
      <c r="AH13" s="182" t="str">
        <f t="shared" ref="AH13:AH32" si="2">IF(OR(C13="",H13="",L13="",N13="",P13="",R13="",U13="",W13="",Y13="",AA13=""),"",IF(AND(P13=0,R13=0),0,IF(OR(L13="",N13="",Y13="",AA13=""),0,IF(DATEVALUE(L13&amp;"年"&amp;N13&amp;"月1日")&lt;DATEVALUE("2012年4月1日"),VLOOKUP(BF13,$BH$13:$BI$47,2),IF(DATEVALUE(L13&amp;"年"&amp;N13&amp;"月1日")&lt;DATEVALUE("2014年4月1日"),VLOOKUP(BF13,$BO$13:$BP$47,2),VLOOKUP(BF13,$BQ$13:$BR$47,2))
))))</f>
        <v/>
      </c>
      <c r="AI13" s="183"/>
      <c r="AJ13" s="183"/>
      <c r="AK13" s="18" t="s">
        <v>12</v>
      </c>
      <c r="AL13" s="182" t="str">
        <f t="shared" ref="AL13:AL32" si="3">IF(OR(C13="",H13="",L13="",N13="",P13="",R13="",U13="",W13="",Y13="",AA13=""),"",IF(OR(L13="",N13="",Y13="",AA13=""),0,IF(DATEVALUE(L13&amp;"年"&amp;N13&amp;"月1日")&lt;DATEVALUE("2012年4月1日"),VLOOKUP(BG13,$BH$13:$BI$47,2),IF(DATEVALUE(L13&amp;"年"&amp;N13&amp;"月1日")&lt;DATEVALUE("2014年4月1日"),VLOOKUP(BG13,$BO$13:$BP$47,2),VLOOKUP(BG13,$BQ$13:$BR$47,2)))))</f>
        <v/>
      </c>
      <c r="AM13" s="183"/>
      <c r="AN13" s="183"/>
      <c r="AO13" s="18" t="s">
        <v>12</v>
      </c>
      <c r="AP13" s="182" t="str">
        <f>IF(OR(C13="",H13="",L13="",N13="",P13="",R13="",U13="",W13="",Y13="",AA13=""),"",IF((AH13-AL13)&lt;=0,0,AH13-AL13))</f>
        <v/>
      </c>
      <c r="AQ13" s="183"/>
      <c r="AR13" s="183"/>
      <c r="AS13" s="18" t="s">
        <v>12</v>
      </c>
      <c r="AT13" s="182" t="str">
        <f>IFERROR(AP13*H13," ")</f>
        <v xml:space="preserve"> </v>
      </c>
      <c r="AU13" s="183"/>
      <c r="AV13" s="183"/>
      <c r="AW13" s="18" t="s">
        <v>12</v>
      </c>
      <c r="AX13" s="11">
        <f>(Y13-L13)*12</f>
        <v>0</v>
      </c>
      <c r="AY13" s="11">
        <f>AA13-N13+1</f>
        <v>1</v>
      </c>
      <c r="AZ13" s="11">
        <f>AX13+AY13</f>
        <v>1</v>
      </c>
      <c r="BA13" s="11">
        <v>1</v>
      </c>
      <c r="BB13" s="11">
        <v>0</v>
      </c>
      <c r="BC13" s="11">
        <v>6</v>
      </c>
      <c r="BD13" s="11">
        <f>IF(U13="昼","0",IF(U13="夜","1",3))</f>
        <v>3</v>
      </c>
      <c r="BE13" s="11">
        <f>IF(W13="無",0,IF(W13="有",1,3))</f>
        <v>3</v>
      </c>
      <c r="BF13" s="11" t="str">
        <f>CONCATENATE(P13,R13,BD13,BE13)</f>
        <v>33</v>
      </c>
      <c r="BG13" s="11" t="str">
        <f>CONCATENATE(AC13,AE13,BD13,BE13)</f>
        <v>33</v>
      </c>
      <c r="BH13" s="13" t="s">
        <v>66</v>
      </c>
      <c r="BI13" s="11">
        <v>0</v>
      </c>
      <c r="BJ13" s="11">
        <v>0</v>
      </c>
      <c r="BK13" s="11">
        <v>0</v>
      </c>
      <c r="BL13" s="11">
        <f>L13*12+N13-Y13*12</f>
        <v>0</v>
      </c>
      <c r="BM13" s="11">
        <f>Y13*12+AA13-L13*12</f>
        <v>0</v>
      </c>
      <c r="BN13" s="11">
        <f>IF(H13="",0,H13)</f>
        <v>0</v>
      </c>
      <c r="BO13" s="13" t="s">
        <v>66</v>
      </c>
      <c r="BP13" s="11">
        <v>0</v>
      </c>
      <c r="BQ13" s="13" t="s">
        <v>66</v>
      </c>
      <c r="BR13" s="11">
        <v>0</v>
      </c>
    </row>
    <row r="14" spans="1:80" ht="52.35" customHeight="1" thickBot="1" x14ac:dyDescent="0.2">
      <c r="A14" s="184">
        <v>2</v>
      </c>
      <c r="B14" s="185"/>
      <c r="C14" s="215"/>
      <c r="D14" s="216"/>
      <c r="E14" s="216"/>
      <c r="F14" s="216"/>
      <c r="G14" s="217"/>
      <c r="H14" s="220"/>
      <c r="I14" s="221"/>
      <c r="J14" s="222"/>
      <c r="K14" s="86" t="s">
        <v>13</v>
      </c>
      <c r="L14" s="120"/>
      <c r="M14" s="71" t="s">
        <v>25</v>
      </c>
      <c r="N14" s="15"/>
      <c r="O14" s="71" t="s">
        <v>26</v>
      </c>
      <c r="P14" s="15"/>
      <c r="Q14" s="71" t="s">
        <v>25</v>
      </c>
      <c r="R14" s="15"/>
      <c r="S14" s="218" t="s">
        <v>65</v>
      </c>
      <c r="T14" s="218"/>
      <c r="U14" s="219"/>
      <c r="V14" s="219"/>
      <c r="W14" s="219"/>
      <c r="X14" s="219"/>
      <c r="Y14" s="120"/>
      <c r="Z14" s="71" t="s">
        <v>25</v>
      </c>
      <c r="AA14" s="15"/>
      <c r="AB14" s="72" t="s">
        <v>26</v>
      </c>
      <c r="AC14" s="16" t="str">
        <f t="shared" si="0"/>
        <v/>
      </c>
      <c r="AD14" s="71" t="s">
        <v>25</v>
      </c>
      <c r="AE14" s="17" t="str">
        <f t="shared" si="1"/>
        <v/>
      </c>
      <c r="AF14" s="218" t="s">
        <v>65</v>
      </c>
      <c r="AG14" s="223"/>
      <c r="AH14" s="182" t="str">
        <f t="shared" si="2"/>
        <v/>
      </c>
      <c r="AI14" s="183"/>
      <c r="AJ14" s="183"/>
      <c r="AK14" s="18" t="s">
        <v>12</v>
      </c>
      <c r="AL14" s="182" t="str">
        <f t="shared" si="3"/>
        <v/>
      </c>
      <c r="AM14" s="183"/>
      <c r="AN14" s="183"/>
      <c r="AO14" s="18" t="s">
        <v>12</v>
      </c>
      <c r="AP14" s="182" t="str">
        <f t="shared" ref="AP14:AP31" si="4">IF(OR(C14="",H14="",L14="",N14="",P14="",R14="",U14="",W14="",Y14="",AA14=""),"",IF((AH14-AL14)&lt;=0,0,AH14-AL14))</f>
        <v/>
      </c>
      <c r="AQ14" s="183"/>
      <c r="AR14" s="183"/>
      <c r="AS14" s="18" t="s">
        <v>12</v>
      </c>
      <c r="AT14" s="182" t="str">
        <f t="shared" ref="AT14:AT32" si="5">IFERROR(AP14*H14," ")</f>
        <v xml:space="preserve"> </v>
      </c>
      <c r="AU14" s="183"/>
      <c r="AV14" s="183"/>
      <c r="AW14" s="18" t="s">
        <v>12</v>
      </c>
      <c r="AX14" s="11">
        <f t="shared" ref="AX14:AX31" si="6">(Y14-L14)*12</f>
        <v>0</v>
      </c>
      <c r="AY14" s="11">
        <f t="shared" ref="AY14:AY31" si="7">AA14-N14+1</f>
        <v>1</v>
      </c>
      <c r="AZ14" s="11">
        <f t="shared" ref="AZ14:AZ31" si="8">AX14+AY14</f>
        <v>1</v>
      </c>
      <c r="BA14" s="11">
        <v>2</v>
      </c>
      <c r="BB14" s="11">
        <v>0</v>
      </c>
      <c r="BC14" s="11">
        <v>6</v>
      </c>
      <c r="BD14" s="11">
        <f t="shared" ref="BD14:BD31" si="9">IF(U14="昼","0",IF(U14="夜","1",3))</f>
        <v>3</v>
      </c>
      <c r="BE14" s="11">
        <f t="shared" ref="BE14:BE31" si="10">IF(W14="無",0,IF(W14="有",1,3))</f>
        <v>3</v>
      </c>
      <c r="BF14" s="11" t="str">
        <f t="shared" ref="BF14:BF31" si="11">CONCATENATE(P14,R14,BD14,BE14)</f>
        <v>33</v>
      </c>
      <c r="BG14" s="11" t="str">
        <f t="shared" ref="BG14:BG31" si="12">CONCATENATE(AC14,AE14,BD14,BE14)</f>
        <v>33</v>
      </c>
      <c r="BH14" s="11" t="s">
        <v>67</v>
      </c>
      <c r="BI14" s="11">
        <v>300</v>
      </c>
      <c r="BJ14" s="11">
        <v>6</v>
      </c>
      <c r="BK14" s="11">
        <v>1</v>
      </c>
      <c r="BL14" s="11">
        <f t="shared" ref="BL14:BL31" si="13">L14*12+N14-Y14*12</f>
        <v>0</v>
      </c>
      <c r="BM14" s="11">
        <f t="shared" ref="BM14:BM31" si="14">Y14*12+AA14-L14*12</f>
        <v>0</v>
      </c>
      <c r="BN14" s="11">
        <f t="shared" ref="BN14:BN32" si="15">IF(H14="",0,H14)</f>
        <v>0</v>
      </c>
      <c r="BO14" s="11" t="s">
        <v>67</v>
      </c>
      <c r="BP14" s="11">
        <v>360</v>
      </c>
      <c r="BQ14" s="11" t="s">
        <v>67</v>
      </c>
      <c r="BR14" s="11">
        <v>370</v>
      </c>
    </row>
    <row r="15" spans="1:80" ht="52.35" customHeight="1" thickBot="1" x14ac:dyDescent="0.2">
      <c r="A15" s="184">
        <v>3</v>
      </c>
      <c r="B15" s="185"/>
      <c r="C15" s="215"/>
      <c r="D15" s="216"/>
      <c r="E15" s="216"/>
      <c r="F15" s="216"/>
      <c r="G15" s="217"/>
      <c r="H15" s="220"/>
      <c r="I15" s="221"/>
      <c r="J15" s="222"/>
      <c r="K15" s="86" t="s">
        <v>13</v>
      </c>
      <c r="L15" s="120"/>
      <c r="M15" s="71" t="s">
        <v>25</v>
      </c>
      <c r="N15" s="15"/>
      <c r="O15" s="71" t="s">
        <v>26</v>
      </c>
      <c r="P15" s="15"/>
      <c r="Q15" s="71" t="s">
        <v>25</v>
      </c>
      <c r="R15" s="15"/>
      <c r="S15" s="218" t="s">
        <v>65</v>
      </c>
      <c r="T15" s="218"/>
      <c r="U15" s="219"/>
      <c r="V15" s="219"/>
      <c r="W15" s="219"/>
      <c r="X15" s="219"/>
      <c r="Y15" s="120"/>
      <c r="Z15" s="71" t="s">
        <v>25</v>
      </c>
      <c r="AA15" s="15"/>
      <c r="AB15" s="72" t="s">
        <v>26</v>
      </c>
      <c r="AC15" s="16" t="str">
        <f t="shared" si="0"/>
        <v/>
      </c>
      <c r="AD15" s="71" t="s">
        <v>25</v>
      </c>
      <c r="AE15" s="17" t="str">
        <f t="shared" si="1"/>
        <v/>
      </c>
      <c r="AF15" s="218" t="s">
        <v>65</v>
      </c>
      <c r="AG15" s="223"/>
      <c r="AH15" s="182" t="str">
        <f t="shared" si="2"/>
        <v/>
      </c>
      <c r="AI15" s="183"/>
      <c r="AJ15" s="183"/>
      <c r="AK15" s="18" t="s">
        <v>12</v>
      </c>
      <c r="AL15" s="182" t="str">
        <f t="shared" si="3"/>
        <v/>
      </c>
      <c r="AM15" s="183"/>
      <c r="AN15" s="183"/>
      <c r="AO15" s="18" t="s">
        <v>12</v>
      </c>
      <c r="AP15" s="182" t="str">
        <f t="shared" si="4"/>
        <v/>
      </c>
      <c r="AQ15" s="183"/>
      <c r="AR15" s="183"/>
      <c r="AS15" s="18" t="s">
        <v>12</v>
      </c>
      <c r="AT15" s="182" t="str">
        <f t="shared" si="5"/>
        <v xml:space="preserve"> </v>
      </c>
      <c r="AU15" s="183"/>
      <c r="AV15" s="183"/>
      <c r="AW15" s="18" t="s">
        <v>12</v>
      </c>
      <c r="AX15" s="11">
        <f t="shared" si="6"/>
        <v>0</v>
      </c>
      <c r="AY15" s="11">
        <f t="shared" si="7"/>
        <v>1</v>
      </c>
      <c r="AZ15" s="11">
        <f t="shared" si="8"/>
        <v>1</v>
      </c>
      <c r="BA15" s="11">
        <v>3</v>
      </c>
      <c r="BB15" s="11">
        <v>0</v>
      </c>
      <c r="BC15" s="11">
        <v>6</v>
      </c>
      <c r="BD15" s="11">
        <f t="shared" si="9"/>
        <v>3</v>
      </c>
      <c r="BE15" s="11">
        <f t="shared" si="10"/>
        <v>3</v>
      </c>
      <c r="BF15" s="11" t="str">
        <f t="shared" si="11"/>
        <v>33</v>
      </c>
      <c r="BG15" s="11" t="str">
        <f t="shared" si="12"/>
        <v>33</v>
      </c>
      <c r="BH15" s="11" t="s">
        <v>68</v>
      </c>
      <c r="BI15" s="11">
        <v>470</v>
      </c>
      <c r="BK15" s="11">
        <v>2</v>
      </c>
      <c r="BL15" s="11">
        <f t="shared" si="13"/>
        <v>0</v>
      </c>
      <c r="BM15" s="11">
        <f t="shared" si="14"/>
        <v>0</v>
      </c>
      <c r="BN15" s="11">
        <f t="shared" si="15"/>
        <v>0</v>
      </c>
      <c r="BO15" s="11" t="s">
        <v>68</v>
      </c>
      <c r="BP15" s="11">
        <v>610</v>
      </c>
      <c r="BQ15" s="11" t="s">
        <v>68</v>
      </c>
      <c r="BR15" s="11">
        <v>620</v>
      </c>
    </row>
    <row r="16" spans="1:80" ht="52.35" customHeight="1" thickBot="1" x14ac:dyDescent="0.2">
      <c r="A16" s="184">
        <v>4</v>
      </c>
      <c r="B16" s="185"/>
      <c r="C16" s="215"/>
      <c r="D16" s="216"/>
      <c r="E16" s="216"/>
      <c r="F16" s="216"/>
      <c r="G16" s="217"/>
      <c r="H16" s="220"/>
      <c r="I16" s="221"/>
      <c r="J16" s="222"/>
      <c r="K16" s="86" t="s">
        <v>13</v>
      </c>
      <c r="L16" s="120"/>
      <c r="M16" s="71" t="s">
        <v>25</v>
      </c>
      <c r="N16" s="15"/>
      <c r="O16" s="71" t="s">
        <v>26</v>
      </c>
      <c r="P16" s="15"/>
      <c r="Q16" s="71" t="s">
        <v>25</v>
      </c>
      <c r="R16" s="15"/>
      <c r="S16" s="218" t="s">
        <v>65</v>
      </c>
      <c r="T16" s="218"/>
      <c r="U16" s="219"/>
      <c r="V16" s="219"/>
      <c r="W16" s="219"/>
      <c r="X16" s="219"/>
      <c r="Y16" s="120"/>
      <c r="Z16" s="71" t="s">
        <v>25</v>
      </c>
      <c r="AA16" s="15"/>
      <c r="AB16" s="72" t="s">
        <v>26</v>
      </c>
      <c r="AC16" s="16" t="str">
        <f t="shared" si="0"/>
        <v/>
      </c>
      <c r="AD16" s="71" t="s">
        <v>25</v>
      </c>
      <c r="AE16" s="17" t="str">
        <f t="shared" si="1"/>
        <v/>
      </c>
      <c r="AF16" s="218" t="s">
        <v>65</v>
      </c>
      <c r="AG16" s="223"/>
      <c r="AH16" s="182" t="str">
        <f t="shared" si="2"/>
        <v/>
      </c>
      <c r="AI16" s="183"/>
      <c r="AJ16" s="183"/>
      <c r="AK16" s="18" t="s">
        <v>12</v>
      </c>
      <c r="AL16" s="182" t="str">
        <f t="shared" si="3"/>
        <v/>
      </c>
      <c r="AM16" s="183"/>
      <c r="AN16" s="183"/>
      <c r="AO16" s="18" t="s">
        <v>12</v>
      </c>
      <c r="AP16" s="182" t="str">
        <f t="shared" si="4"/>
        <v/>
      </c>
      <c r="AQ16" s="183"/>
      <c r="AR16" s="183"/>
      <c r="AS16" s="18" t="s">
        <v>12</v>
      </c>
      <c r="AT16" s="182" t="str">
        <f t="shared" si="5"/>
        <v xml:space="preserve"> </v>
      </c>
      <c r="AU16" s="183"/>
      <c r="AV16" s="183"/>
      <c r="AW16" s="18" t="s">
        <v>12</v>
      </c>
      <c r="AX16" s="11">
        <f t="shared" si="6"/>
        <v>0</v>
      </c>
      <c r="AY16" s="11">
        <f t="shared" si="7"/>
        <v>1</v>
      </c>
      <c r="AZ16" s="11">
        <f t="shared" si="8"/>
        <v>1</v>
      </c>
      <c r="BA16" s="11">
        <v>4</v>
      </c>
      <c r="BB16" s="11">
        <v>0</v>
      </c>
      <c r="BC16" s="11">
        <v>6</v>
      </c>
      <c r="BD16" s="11">
        <f t="shared" si="9"/>
        <v>3</v>
      </c>
      <c r="BE16" s="11">
        <f t="shared" si="10"/>
        <v>3</v>
      </c>
      <c r="BF16" s="11" t="str">
        <f t="shared" si="11"/>
        <v>33</v>
      </c>
      <c r="BG16" s="11" t="str">
        <f t="shared" si="12"/>
        <v>33</v>
      </c>
      <c r="BH16" s="11" t="s">
        <v>69</v>
      </c>
      <c r="BI16" s="11">
        <v>320</v>
      </c>
      <c r="BK16" s="11">
        <v>3</v>
      </c>
      <c r="BL16" s="11">
        <f t="shared" si="13"/>
        <v>0</v>
      </c>
      <c r="BM16" s="11">
        <f t="shared" si="14"/>
        <v>0</v>
      </c>
      <c r="BN16" s="11">
        <f t="shared" si="15"/>
        <v>0</v>
      </c>
      <c r="BO16" s="11" t="s">
        <v>69</v>
      </c>
      <c r="BP16" s="11">
        <v>380</v>
      </c>
      <c r="BQ16" s="11" t="s">
        <v>69</v>
      </c>
      <c r="BR16" s="11">
        <v>390</v>
      </c>
    </row>
    <row r="17" spans="1:70" ht="52.35" customHeight="1" thickBot="1" x14ac:dyDescent="0.2">
      <c r="A17" s="184">
        <v>5</v>
      </c>
      <c r="B17" s="185"/>
      <c r="C17" s="215"/>
      <c r="D17" s="216"/>
      <c r="E17" s="216"/>
      <c r="F17" s="216"/>
      <c r="G17" s="217"/>
      <c r="H17" s="220"/>
      <c r="I17" s="221"/>
      <c r="J17" s="222"/>
      <c r="K17" s="86" t="s">
        <v>13</v>
      </c>
      <c r="L17" s="120"/>
      <c r="M17" s="71" t="s">
        <v>25</v>
      </c>
      <c r="N17" s="15"/>
      <c r="O17" s="71" t="s">
        <v>26</v>
      </c>
      <c r="P17" s="15"/>
      <c r="Q17" s="71" t="s">
        <v>25</v>
      </c>
      <c r="R17" s="15"/>
      <c r="S17" s="218" t="s">
        <v>65</v>
      </c>
      <c r="T17" s="218"/>
      <c r="U17" s="219"/>
      <c r="V17" s="219"/>
      <c r="W17" s="219"/>
      <c r="X17" s="219"/>
      <c r="Y17" s="120"/>
      <c r="Z17" s="71" t="s">
        <v>25</v>
      </c>
      <c r="AA17" s="15"/>
      <c r="AB17" s="72" t="s">
        <v>26</v>
      </c>
      <c r="AC17" s="16" t="str">
        <f t="shared" si="0"/>
        <v/>
      </c>
      <c r="AD17" s="71" t="s">
        <v>25</v>
      </c>
      <c r="AE17" s="17" t="str">
        <f t="shared" si="1"/>
        <v/>
      </c>
      <c r="AF17" s="218" t="s">
        <v>65</v>
      </c>
      <c r="AG17" s="223"/>
      <c r="AH17" s="182" t="str">
        <f t="shared" si="2"/>
        <v/>
      </c>
      <c r="AI17" s="183"/>
      <c r="AJ17" s="183"/>
      <c r="AK17" s="18" t="s">
        <v>12</v>
      </c>
      <c r="AL17" s="182" t="str">
        <f t="shared" si="3"/>
        <v/>
      </c>
      <c r="AM17" s="183"/>
      <c r="AN17" s="183"/>
      <c r="AO17" s="18" t="s">
        <v>12</v>
      </c>
      <c r="AP17" s="182" t="str">
        <f t="shared" si="4"/>
        <v/>
      </c>
      <c r="AQ17" s="183"/>
      <c r="AR17" s="183"/>
      <c r="AS17" s="18" t="s">
        <v>12</v>
      </c>
      <c r="AT17" s="182" t="str">
        <f t="shared" si="5"/>
        <v xml:space="preserve"> </v>
      </c>
      <c r="AU17" s="183"/>
      <c r="AV17" s="183"/>
      <c r="AW17" s="18" t="s">
        <v>12</v>
      </c>
      <c r="AX17" s="11">
        <f t="shared" si="6"/>
        <v>0</v>
      </c>
      <c r="AY17" s="11">
        <f t="shared" si="7"/>
        <v>1</v>
      </c>
      <c r="AZ17" s="11">
        <f t="shared" si="8"/>
        <v>1</v>
      </c>
      <c r="BA17" s="11">
        <v>5</v>
      </c>
      <c r="BB17" s="11">
        <v>0</v>
      </c>
      <c r="BC17" s="11">
        <v>6</v>
      </c>
      <c r="BD17" s="11">
        <f t="shared" si="9"/>
        <v>3</v>
      </c>
      <c r="BE17" s="11">
        <f t="shared" si="10"/>
        <v>3</v>
      </c>
      <c r="BF17" s="11" t="str">
        <f t="shared" si="11"/>
        <v>33</v>
      </c>
      <c r="BG17" s="11" t="str">
        <f t="shared" si="12"/>
        <v>33</v>
      </c>
      <c r="BH17" s="11" t="s">
        <v>70</v>
      </c>
      <c r="BI17" s="11">
        <v>440</v>
      </c>
      <c r="BK17" s="11">
        <v>4</v>
      </c>
      <c r="BL17" s="11">
        <f t="shared" si="13"/>
        <v>0</v>
      </c>
      <c r="BM17" s="11">
        <f t="shared" si="14"/>
        <v>0</v>
      </c>
      <c r="BN17" s="11">
        <f t="shared" si="15"/>
        <v>0</v>
      </c>
      <c r="BO17" s="11" t="s">
        <v>70</v>
      </c>
      <c r="BP17" s="11">
        <v>570</v>
      </c>
      <c r="BQ17" s="11" t="s">
        <v>70</v>
      </c>
      <c r="BR17" s="11">
        <v>580</v>
      </c>
    </row>
    <row r="18" spans="1:70" ht="52.35" customHeight="1" thickBot="1" x14ac:dyDescent="0.2">
      <c r="A18" s="184">
        <v>6</v>
      </c>
      <c r="B18" s="185"/>
      <c r="C18" s="215"/>
      <c r="D18" s="216"/>
      <c r="E18" s="216"/>
      <c r="F18" s="216"/>
      <c r="G18" s="217"/>
      <c r="H18" s="220"/>
      <c r="I18" s="221"/>
      <c r="J18" s="222"/>
      <c r="K18" s="86" t="s">
        <v>13</v>
      </c>
      <c r="L18" s="120"/>
      <c r="M18" s="71" t="s">
        <v>25</v>
      </c>
      <c r="N18" s="15"/>
      <c r="O18" s="71" t="s">
        <v>26</v>
      </c>
      <c r="P18" s="15"/>
      <c r="Q18" s="71" t="s">
        <v>25</v>
      </c>
      <c r="R18" s="15"/>
      <c r="S18" s="218" t="s">
        <v>65</v>
      </c>
      <c r="T18" s="218"/>
      <c r="U18" s="219"/>
      <c r="V18" s="219"/>
      <c r="W18" s="219"/>
      <c r="X18" s="219"/>
      <c r="Y18" s="120"/>
      <c r="Z18" s="71" t="s">
        <v>25</v>
      </c>
      <c r="AA18" s="15"/>
      <c r="AB18" s="72" t="s">
        <v>26</v>
      </c>
      <c r="AC18" s="16" t="str">
        <f t="shared" si="0"/>
        <v/>
      </c>
      <c r="AD18" s="71" t="s">
        <v>25</v>
      </c>
      <c r="AE18" s="17" t="str">
        <f t="shared" si="1"/>
        <v/>
      </c>
      <c r="AF18" s="218" t="s">
        <v>65</v>
      </c>
      <c r="AG18" s="223"/>
      <c r="AH18" s="182" t="str">
        <f t="shared" si="2"/>
        <v/>
      </c>
      <c r="AI18" s="183"/>
      <c r="AJ18" s="183"/>
      <c r="AK18" s="18" t="s">
        <v>12</v>
      </c>
      <c r="AL18" s="182" t="str">
        <f t="shared" si="3"/>
        <v/>
      </c>
      <c r="AM18" s="183"/>
      <c r="AN18" s="183"/>
      <c r="AO18" s="18" t="s">
        <v>12</v>
      </c>
      <c r="AP18" s="182" t="str">
        <f t="shared" si="4"/>
        <v/>
      </c>
      <c r="AQ18" s="183"/>
      <c r="AR18" s="183"/>
      <c r="AS18" s="18" t="s">
        <v>12</v>
      </c>
      <c r="AT18" s="182" t="str">
        <f t="shared" si="5"/>
        <v xml:space="preserve"> </v>
      </c>
      <c r="AU18" s="183"/>
      <c r="AV18" s="183"/>
      <c r="AW18" s="18" t="s">
        <v>12</v>
      </c>
      <c r="AX18" s="11">
        <f t="shared" si="6"/>
        <v>0</v>
      </c>
      <c r="AY18" s="11">
        <f t="shared" si="7"/>
        <v>1</v>
      </c>
      <c r="AZ18" s="11">
        <f t="shared" si="8"/>
        <v>1</v>
      </c>
      <c r="BA18" s="11">
        <v>6</v>
      </c>
      <c r="BB18" s="11">
        <v>0</v>
      </c>
      <c r="BC18" s="11">
        <v>6</v>
      </c>
      <c r="BD18" s="11">
        <f t="shared" si="9"/>
        <v>3</v>
      </c>
      <c r="BE18" s="11">
        <f t="shared" si="10"/>
        <v>3</v>
      </c>
      <c r="BF18" s="11" t="str">
        <f t="shared" si="11"/>
        <v>33</v>
      </c>
      <c r="BG18" s="11" t="str">
        <f t="shared" si="12"/>
        <v>33</v>
      </c>
      <c r="BH18" s="13" t="s">
        <v>71</v>
      </c>
      <c r="BI18" s="11">
        <v>0</v>
      </c>
      <c r="BL18" s="11">
        <f t="shared" si="13"/>
        <v>0</v>
      </c>
      <c r="BM18" s="11">
        <f t="shared" si="14"/>
        <v>0</v>
      </c>
      <c r="BN18" s="11">
        <f t="shared" si="15"/>
        <v>0</v>
      </c>
      <c r="BO18" s="13" t="s">
        <v>71</v>
      </c>
      <c r="BP18" s="11">
        <v>0</v>
      </c>
      <c r="BQ18" s="13" t="s">
        <v>71</v>
      </c>
      <c r="BR18" s="11">
        <v>0</v>
      </c>
    </row>
    <row r="19" spans="1:70" ht="52.35" customHeight="1" thickBot="1" x14ac:dyDescent="0.2">
      <c r="A19" s="184">
        <v>7</v>
      </c>
      <c r="B19" s="185"/>
      <c r="C19" s="215"/>
      <c r="D19" s="216"/>
      <c r="E19" s="216"/>
      <c r="F19" s="216"/>
      <c r="G19" s="217"/>
      <c r="H19" s="220"/>
      <c r="I19" s="221"/>
      <c r="J19" s="222"/>
      <c r="K19" s="86" t="s">
        <v>13</v>
      </c>
      <c r="L19" s="120"/>
      <c r="M19" s="71" t="s">
        <v>25</v>
      </c>
      <c r="N19" s="15"/>
      <c r="O19" s="71" t="s">
        <v>26</v>
      </c>
      <c r="P19" s="15"/>
      <c r="Q19" s="71" t="s">
        <v>25</v>
      </c>
      <c r="R19" s="15"/>
      <c r="S19" s="218" t="s">
        <v>65</v>
      </c>
      <c r="T19" s="218"/>
      <c r="U19" s="219"/>
      <c r="V19" s="219"/>
      <c r="W19" s="219"/>
      <c r="X19" s="219"/>
      <c r="Y19" s="120"/>
      <c r="Z19" s="71" t="s">
        <v>25</v>
      </c>
      <c r="AA19" s="15"/>
      <c r="AB19" s="72" t="s">
        <v>26</v>
      </c>
      <c r="AC19" s="16" t="str">
        <f t="shared" si="0"/>
        <v/>
      </c>
      <c r="AD19" s="71" t="s">
        <v>25</v>
      </c>
      <c r="AE19" s="17" t="str">
        <f t="shared" si="1"/>
        <v/>
      </c>
      <c r="AF19" s="218" t="s">
        <v>65</v>
      </c>
      <c r="AG19" s="223"/>
      <c r="AH19" s="182" t="str">
        <f t="shared" si="2"/>
        <v/>
      </c>
      <c r="AI19" s="183"/>
      <c r="AJ19" s="183"/>
      <c r="AK19" s="18" t="s">
        <v>12</v>
      </c>
      <c r="AL19" s="182" t="str">
        <f t="shared" si="3"/>
        <v/>
      </c>
      <c r="AM19" s="183"/>
      <c r="AN19" s="183"/>
      <c r="AO19" s="18" t="s">
        <v>12</v>
      </c>
      <c r="AP19" s="182" t="str">
        <f t="shared" si="4"/>
        <v/>
      </c>
      <c r="AQ19" s="183"/>
      <c r="AR19" s="183"/>
      <c r="AS19" s="18" t="s">
        <v>12</v>
      </c>
      <c r="AT19" s="182" t="str">
        <f t="shared" si="5"/>
        <v xml:space="preserve"> </v>
      </c>
      <c r="AU19" s="183"/>
      <c r="AV19" s="183"/>
      <c r="AW19" s="18" t="s">
        <v>12</v>
      </c>
      <c r="AX19" s="11">
        <f t="shared" si="6"/>
        <v>0</v>
      </c>
      <c r="AY19" s="11">
        <f t="shared" si="7"/>
        <v>1</v>
      </c>
      <c r="AZ19" s="11">
        <f t="shared" si="8"/>
        <v>1</v>
      </c>
      <c r="BA19" s="11">
        <v>7</v>
      </c>
      <c r="BB19" s="11">
        <v>1</v>
      </c>
      <c r="BC19" s="11">
        <v>0</v>
      </c>
      <c r="BD19" s="11">
        <f t="shared" si="9"/>
        <v>3</v>
      </c>
      <c r="BE19" s="11">
        <f t="shared" si="10"/>
        <v>3</v>
      </c>
      <c r="BF19" s="11" t="str">
        <f t="shared" si="11"/>
        <v>33</v>
      </c>
      <c r="BG19" s="11" t="str">
        <f t="shared" si="12"/>
        <v>33</v>
      </c>
      <c r="BH19" s="11" t="s">
        <v>72</v>
      </c>
      <c r="BI19" s="11">
        <v>440</v>
      </c>
      <c r="BL19" s="11">
        <f t="shared" si="13"/>
        <v>0</v>
      </c>
      <c r="BM19" s="11">
        <f t="shared" si="14"/>
        <v>0</v>
      </c>
      <c r="BN19" s="11">
        <f t="shared" si="15"/>
        <v>0</v>
      </c>
      <c r="BO19" s="11" t="s">
        <v>72</v>
      </c>
      <c r="BP19" s="11">
        <v>520</v>
      </c>
      <c r="BQ19" s="11" t="s">
        <v>72</v>
      </c>
      <c r="BR19" s="11">
        <v>530</v>
      </c>
    </row>
    <row r="20" spans="1:70" ht="52.35" customHeight="1" thickBot="1" x14ac:dyDescent="0.2">
      <c r="A20" s="184">
        <v>8</v>
      </c>
      <c r="B20" s="185"/>
      <c r="C20" s="215"/>
      <c r="D20" s="216"/>
      <c r="E20" s="216"/>
      <c r="F20" s="216"/>
      <c r="G20" s="217"/>
      <c r="H20" s="220"/>
      <c r="I20" s="221"/>
      <c r="J20" s="222"/>
      <c r="K20" s="86" t="s">
        <v>13</v>
      </c>
      <c r="L20" s="120"/>
      <c r="M20" s="71" t="s">
        <v>25</v>
      </c>
      <c r="N20" s="15"/>
      <c r="O20" s="71" t="s">
        <v>26</v>
      </c>
      <c r="P20" s="15"/>
      <c r="Q20" s="71" t="s">
        <v>25</v>
      </c>
      <c r="R20" s="15"/>
      <c r="S20" s="218" t="s">
        <v>65</v>
      </c>
      <c r="T20" s="218"/>
      <c r="U20" s="219"/>
      <c r="V20" s="219"/>
      <c r="W20" s="219"/>
      <c r="X20" s="219"/>
      <c r="Y20" s="120"/>
      <c r="Z20" s="71" t="s">
        <v>25</v>
      </c>
      <c r="AA20" s="15"/>
      <c r="AB20" s="72" t="s">
        <v>26</v>
      </c>
      <c r="AC20" s="16" t="str">
        <f t="shared" si="0"/>
        <v/>
      </c>
      <c r="AD20" s="71" t="s">
        <v>25</v>
      </c>
      <c r="AE20" s="17" t="str">
        <f t="shared" si="1"/>
        <v/>
      </c>
      <c r="AF20" s="218" t="s">
        <v>65</v>
      </c>
      <c r="AG20" s="223"/>
      <c r="AH20" s="182" t="str">
        <f t="shared" si="2"/>
        <v/>
      </c>
      <c r="AI20" s="183"/>
      <c r="AJ20" s="183"/>
      <c r="AK20" s="18" t="s">
        <v>12</v>
      </c>
      <c r="AL20" s="182" t="str">
        <f t="shared" si="3"/>
        <v/>
      </c>
      <c r="AM20" s="183"/>
      <c r="AN20" s="183"/>
      <c r="AO20" s="18" t="s">
        <v>12</v>
      </c>
      <c r="AP20" s="182" t="str">
        <f t="shared" si="4"/>
        <v/>
      </c>
      <c r="AQ20" s="183"/>
      <c r="AR20" s="183"/>
      <c r="AS20" s="18" t="s">
        <v>12</v>
      </c>
      <c r="AT20" s="182" t="str">
        <f t="shared" si="5"/>
        <v xml:space="preserve"> </v>
      </c>
      <c r="AU20" s="183"/>
      <c r="AV20" s="183"/>
      <c r="AW20" s="18" t="s">
        <v>12</v>
      </c>
      <c r="AX20" s="11">
        <f t="shared" si="6"/>
        <v>0</v>
      </c>
      <c r="AY20" s="11">
        <f t="shared" si="7"/>
        <v>1</v>
      </c>
      <c r="AZ20" s="11">
        <f t="shared" si="8"/>
        <v>1</v>
      </c>
      <c r="BA20" s="11">
        <v>8</v>
      </c>
      <c r="BB20" s="11">
        <v>1</v>
      </c>
      <c r="BC20" s="11">
        <v>0</v>
      </c>
      <c r="BD20" s="11">
        <f t="shared" si="9"/>
        <v>3</v>
      </c>
      <c r="BE20" s="11">
        <f t="shared" si="10"/>
        <v>3</v>
      </c>
      <c r="BF20" s="11" t="str">
        <f t="shared" si="11"/>
        <v>33</v>
      </c>
      <c r="BG20" s="11" t="str">
        <f t="shared" si="12"/>
        <v>33</v>
      </c>
      <c r="BH20" s="11" t="s">
        <v>73</v>
      </c>
      <c r="BI20" s="11">
        <v>700</v>
      </c>
      <c r="BL20" s="11">
        <f t="shared" si="13"/>
        <v>0</v>
      </c>
      <c r="BM20" s="11">
        <f t="shared" si="14"/>
        <v>0</v>
      </c>
      <c r="BN20" s="11">
        <f t="shared" si="15"/>
        <v>0</v>
      </c>
      <c r="BO20" s="11" t="s">
        <v>73</v>
      </c>
      <c r="BP20" s="11">
        <v>900</v>
      </c>
      <c r="BQ20" s="11" t="s">
        <v>73</v>
      </c>
      <c r="BR20" s="11">
        <v>900</v>
      </c>
    </row>
    <row r="21" spans="1:70" ht="52.35" customHeight="1" thickBot="1" x14ac:dyDescent="0.2">
      <c r="A21" s="184">
        <v>9</v>
      </c>
      <c r="B21" s="185"/>
      <c r="C21" s="215"/>
      <c r="D21" s="216"/>
      <c r="E21" s="216"/>
      <c r="F21" s="216"/>
      <c r="G21" s="217"/>
      <c r="H21" s="220"/>
      <c r="I21" s="221"/>
      <c r="J21" s="222"/>
      <c r="K21" s="86" t="s">
        <v>13</v>
      </c>
      <c r="L21" s="120"/>
      <c r="M21" s="71" t="s">
        <v>25</v>
      </c>
      <c r="N21" s="15"/>
      <c r="O21" s="71" t="s">
        <v>26</v>
      </c>
      <c r="P21" s="15"/>
      <c r="Q21" s="71" t="s">
        <v>25</v>
      </c>
      <c r="R21" s="15"/>
      <c r="S21" s="218" t="s">
        <v>65</v>
      </c>
      <c r="T21" s="218"/>
      <c r="U21" s="219"/>
      <c r="V21" s="219"/>
      <c r="W21" s="219"/>
      <c r="X21" s="219"/>
      <c r="Y21" s="120"/>
      <c r="Z21" s="71" t="s">
        <v>25</v>
      </c>
      <c r="AA21" s="15"/>
      <c r="AB21" s="72" t="s">
        <v>26</v>
      </c>
      <c r="AC21" s="16" t="str">
        <f t="shared" si="0"/>
        <v/>
      </c>
      <c r="AD21" s="71" t="s">
        <v>25</v>
      </c>
      <c r="AE21" s="17" t="str">
        <f t="shared" si="1"/>
        <v/>
      </c>
      <c r="AF21" s="218" t="s">
        <v>65</v>
      </c>
      <c r="AG21" s="223"/>
      <c r="AH21" s="182" t="str">
        <f t="shared" si="2"/>
        <v/>
      </c>
      <c r="AI21" s="183"/>
      <c r="AJ21" s="183"/>
      <c r="AK21" s="18" t="s">
        <v>12</v>
      </c>
      <c r="AL21" s="182" t="str">
        <f t="shared" si="3"/>
        <v/>
      </c>
      <c r="AM21" s="183"/>
      <c r="AN21" s="183"/>
      <c r="AO21" s="18" t="s">
        <v>12</v>
      </c>
      <c r="AP21" s="182" t="str">
        <f t="shared" si="4"/>
        <v/>
      </c>
      <c r="AQ21" s="183"/>
      <c r="AR21" s="183"/>
      <c r="AS21" s="18" t="s">
        <v>12</v>
      </c>
      <c r="AT21" s="182" t="str">
        <f t="shared" si="5"/>
        <v xml:space="preserve"> </v>
      </c>
      <c r="AU21" s="183"/>
      <c r="AV21" s="183"/>
      <c r="AW21" s="18" t="s">
        <v>12</v>
      </c>
      <c r="AX21" s="11">
        <f t="shared" si="6"/>
        <v>0</v>
      </c>
      <c r="AY21" s="11">
        <f t="shared" si="7"/>
        <v>1</v>
      </c>
      <c r="AZ21" s="11">
        <f t="shared" si="8"/>
        <v>1</v>
      </c>
      <c r="BA21" s="11">
        <v>9</v>
      </c>
      <c r="BB21" s="11">
        <v>1</v>
      </c>
      <c r="BC21" s="11">
        <v>0</v>
      </c>
      <c r="BD21" s="11">
        <f t="shared" si="9"/>
        <v>3</v>
      </c>
      <c r="BE21" s="11">
        <f t="shared" si="10"/>
        <v>3</v>
      </c>
      <c r="BF21" s="11" t="str">
        <f t="shared" si="11"/>
        <v>33</v>
      </c>
      <c r="BG21" s="11" t="str">
        <f t="shared" si="12"/>
        <v>33</v>
      </c>
      <c r="BH21" s="11" t="s">
        <v>74</v>
      </c>
      <c r="BI21" s="11">
        <v>450</v>
      </c>
      <c r="BL21" s="11">
        <f t="shared" si="13"/>
        <v>0</v>
      </c>
      <c r="BM21" s="11">
        <f t="shared" si="14"/>
        <v>0</v>
      </c>
      <c r="BN21" s="11">
        <f t="shared" si="15"/>
        <v>0</v>
      </c>
      <c r="BO21" s="11" t="s">
        <v>74</v>
      </c>
      <c r="BP21" s="11">
        <v>530</v>
      </c>
      <c r="BQ21" s="11" t="s">
        <v>74</v>
      </c>
      <c r="BR21" s="11">
        <v>540</v>
      </c>
    </row>
    <row r="22" spans="1:70" ht="52.35" customHeight="1" thickBot="1" x14ac:dyDescent="0.2">
      <c r="A22" s="184">
        <v>10</v>
      </c>
      <c r="B22" s="185"/>
      <c r="C22" s="215"/>
      <c r="D22" s="216"/>
      <c r="E22" s="216"/>
      <c r="F22" s="216"/>
      <c r="G22" s="217"/>
      <c r="H22" s="220"/>
      <c r="I22" s="221"/>
      <c r="J22" s="222"/>
      <c r="K22" s="86" t="s">
        <v>13</v>
      </c>
      <c r="L22" s="120"/>
      <c r="M22" s="71" t="s">
        <v>25</v>
      </c>
      <c r="N22" s="15"/>
      <c r="O22" s="71" t="s">
        <v>26</v>
      </c>
      <c r="P22" s="15"/>
      <c r="Q22" s="71" t="s">
        <v>25</v>
      </c>
      <c r="R22" s="15"/>
      <c r="S22" s="218" t="s">
        <v>65</v>
      </c>
      <c r="T22" s="218"/>
      <c r="U22" s="219"/>
      <c r="V22" s="219"/>
      <c r="W22" s="219"/>
      <c r="X22" s="219"/>
      <c r="Y22" s="120"/>
      <c r="Z22" s="71" t="s">
        <v>25</v>
      </c>
      <c r="AA22" s="15"/>
      <c r="AB22" s="72" t="s">
        <v>26</v>
      </c>
      <c r="AC22" s="16" t="str">
        <f t="shared" si="0"/>
        <v/>
      </c>
      <c r="AD22" s="71" t="s">
        <v>25</v>
      </c>
      <c r="AE22" s="17" t="str">
        <f t="shared" si="1"/>
        <v/>
      </c>
      <c r="AF22" s="218" t="s">
        <v>65</v>
      </c>
      <c r="AG22" s="223"/>
      <c r="AH22" s="182" t="str">
        <f t="shared" si="2"/>
        <v/>
      </c>
      <c r="AI22" s="183"/>
      <c r="AJ22" s="183"/>
      <c r="AK22" s="18" t="s">
        <v>12</v>
      </c>
      <c r="AL22" s="182" t="str">
        <f t="shared" si="3"/>
        <v/>
      </c>
      <c r="AM22" s="183"/>
      <c r="AN22" s="183"/>
      <c r="AO22" s="18" t="s">
        <v>12</v>
      </c>
      <c r="AP22" s="182" t="str">
        <f t="shared" si="4"/>
        <v/>
      </c>
      <c r="AQ22" s="183"/>
      <c r="AR22" s="183"/>
      <c r="AS22" s="18" t="s">
        <v>12</v>
      </c>
      <c r="AT22" s="182" t="str">
        <f t="shared" si="5"/>
        <v xml:space="preserve"> </v>
      </c>
      <c r="AU22" s="183"/>
      <c r="AV22" s="183"/>
      <c r="AW22" s="18" t="s">
        <v>12</v>
      </c>
      <c r="AX22" s="11">
        <f t="shared" si="6"/>
        <v>0</v>
      </c>
      <c r="AY22" s="11">
        <f t="shared" si="7"/>
        <v>1</v>
      </c>
      <c r="AZ22" s="11">
        <f t="shared" si="8"/>
        <v>1</v>
      </c>
      <c r="BA22" s="11">
        <v>10</v>
      </c>
      <c r="BB22" s="11">
        <v>1</v>
      </c>
      <c r="BC22" s="11">
        <v>0</v>
      </c>
      <c r="BD22" s="11">
        <f t="shared" si="9"/>
        <v>3</v>
      </c>
      <c r="BE22" s="11">
        <f t="shared" si="10"/>
        <v>3</v>
      </c>
      <c r="BF22" s="11" t="str">
        <f t="shared" si="11"/>
        <v>33</v>
      </c>
      <c r="BG22" s="11" t="str">
        <f t="shared" si="12"/>
        <v>33</v>
      </c>
      <c r="BH22" s="11" t="s">
        <v>75</v>
      </c>
      <c r="BI22" s="11">
        <v>630</v>
      </c>
      <c r="BL22" s="11">
        <f t="shared" si="13"/>
        <v>0</v>
      </c>
      <c r="BM22" s="11">
        <f t="shared" si="14"/>
        <v>0</v>
      </c>
      <c r="BN22" s="11">
        <f t="shared" si="15"/>
        <v>0</v>
      </c>
      <c r="BO22" s="11" t="s">
        <v>75</v>
      </c>
      <c r="BP22" s="11">
        <v>810</v>
      </c>
      <c r="BQ22" s="11" t="s">
        <v>75</v>
      </c>
      <c r="BR22" s="11">
        <v>810</v>
      </c>
    </row>
    <row r="23" spans="1:70" ht="52.35" customHeight="1" thickBot="1" x14ac:dyDescent="0.2">
      <c r="A23" s="184">
        <v>11</v>
      </c>
      <c r="B23" s="185"/>
      <c r="C23" s="215"/>
      <c r="D23" s="216"/>
      <c r="E23" s="216"/>
      <c r="F23" s="216"/>
      <c r="G23" s="217"/>
      <c r="H23" s="220"/>
      <c r="I23" s="221"/>
      <c r="J23" s="222"/>
      <c r="K23" s="86" t="s">
        <v>13</v>
      </c>
      <c r="L23" s="120"/>
      <c r="M23" s="71" t="s">
        <v>25</v>
      </c>
      <c r="N23" s="15"/>
      <c r="O23" s="71" t="s">
        <v>26</v>
      </c>
      <c r="P23" s="15"/>
      <c r="Q23" s="71" t="s">
        <v>25</v>
      </c>
      <c r="R23" s="15"/>
      <c r="S23" s="218" t="s">
        <v>65</v>
      </c>
      <c r="T23" s="218"/>
      <c r="U23" s="219"/>
      <c r="V23" s="219"/>
      <c r="W23" s="219"/>
      <c r="X23" s="219"/>
      <c r="Y23" s="120"/>
      <c r="Z23" s="71" t="s">
        <v>25</v>
      </c>
      <c r="AA23" s="15"/>
      <c r="AB23" s="72" t="s">
        <v>26</v>
      </c>
      <c r="AC23" s="16" t="str">
        <f t="shared" si="0"/>
        <v/>
      </c>
      <c r="AD23" s="71" t="s">
        <v>25</v>
      </c>
      <c r="AE23" s="17" t="str">
        <f t="shared" si="1"/>
        <v/>
      </c>
      <c r="AF23" s="218" t="s">
        <v>65</v>
      </c>
      <c r="AG23" s="223"/>
      <c r="AH23" s="182" t="str">
        <f t="shared" si="2"/>
        <v/>
      </c>
      <c r="AI23" s="183"/>
      <c r="AJ23" s="183"/>
      <c r="AK23" s="18" t="s">
        <v>12</v>
      </c>
      <c r="AL23" s="182" t="str">
        <f t="shared" si="3"/>
        <v/>
      </c>
      <c r="AM23" s="183"/>
      <c r="AN23" s="183"/>
      <c r="AO23" s="18" t="s">
        <v>12</v>
      </c>
      <c r="AP23" s="182" t="str">
        <f t="shared" si="4"/>
        <v/>
      </c>
      <c r="AQ23" s="183"/>
      <c r="AR23" s="183"/>
      <c r="AS23" s="18" t="s">
        <v>12</v>
      </c>
      <c r="AT23" s="182" t="str">
        <f t="shared" si="5"/>
        <v xml:space="preserve"> </v>
      </c>
      <c r="AU23" s="183"/>
      <c r="AV23" s="183"/>
      <c r="AW23" s="18" t="s">
        <v>12</v>
      </c>
      <c r="AX23" s="11">
        <f t="shared" si="6"/>
        <v>0</v>
      </c>
      <c r="AY23" s="11">
        <f t="shared" si="7"/>
        <v>1</v>
      </c>
      <c r="AZ23" s="11">
        <f t="shared" si="8"/>
        <v>1</v>
      </c>
      <c r="BA23" s="11">
        <v>11</v>
      </c>
      <c r="BB23" s="11">
        <v>1</v>
      </c>
      <c r="BC23" s="11">
        <v>0</v>
      </c>
      <c r="BD23" s="11">
        <f t="shared" si="9"/>
        <v>3</v>
      </c>
      <c r="BE23" s="11">
        <f t="shared" si="10"/>
        <v>3</v>
      </c>
      <c r="BF23" s="11" t="str">
        <f t="shared" si="11"/>
        <v>33</v>
      </c>
      <c r="BG23" s="11" t="str">
        <f t="shared" si="12"/>
        <v>33</v>
      </c>
      <c r="BH23" s="11" t="s">
        <v>76</v>
      </c>
      <c r="BI23" s="11">
        <v>600</v>
      </c>
      <c r="BL23" s="11">
        <f t="shared" si="13"/>
        <v>0</v>
      </c>
      <c r="BM23" s="11">
        <f t="shared" si="14"/>
        <v>0</v>
      </c>
      <c r="BN23" s="11">
        <f t="shared" si="15"/>
        <v>0</v>
      </c>
      <c r="BO23" s="11" t="s">
        <v>76</v>
      </c>
      <c r="BP23" s="11">
        <v>710</v>
      </c>
      <c r="BQ23" s="11" t="s">
        <v>76</v>
      </c>
      <c r="BR23" s="11">
        <v>720</v>
      </c>
    </row>
    <row r="24" spans="1:70" ht="52.35" customHeight="1" thickBot="1" x14ac:dyDescent="0.2">
      <c r="A24" s="184">
        <v>12</v>
      </c>
      <c r="B24" s="185"/>
      <c r="C24" s="215"/>
      <c r="D24" s="216"/>
      <c r="E24" s="216"/>
      <c r="F24" s="216"/>
      <c r="G24" s="217"/>
      <c r="H24" s="220"/>
      <c r="I24" s="221"/>
      <c r="J24" s="222"/>
      <c r="K24" s="86" t="s">
        <v>13</v>
      </c>
      <c r="L24" s="120"/>
      <c r="M24" s="71" t="s">
        <v>25</v>
      </c>
      <c r="N24" s="15"/>
      <c r="O24" s="71" t="s">
        <v>26</v>
      </c>
      <c r="P24" s="15"/>
      <c r="Q24" s="71" t="s">
        <v>25</v>
      </c>
      <c r="R24" s="15"/>
      <c r="S24" s="218" t="s">
        <v>65</v>
      </c>
      <c r="T24" s="218"/>
      <c r="U24" s="219"/>
      <c r="V24" s="219"/>
      <c r="W24" s="219"/>
      <c r="X24" s="219"/>
      <c r="Y24" s="120"/>
      <c r="Z24" s="71" t="s">
        <v>25</v>
      </c>
      <c r="AA24" s="15"/>
      <c r="AB24" s="72" t="s">
        <v>26</v>
      </c>
      <c r="AC24" s="16" t="str">
        <f t="shared" si="0"/>
        <v/>
      </c>
      <c r="AD24" s="71" t="s">
        <v>25</v>
      </c>
      <c r="AE24" s="17" t="str">
        <f t="shared" si="1"/>
        <v/>
      </c>
      <c r="AF24" s="218" t="s">
        <v>65</v>
      </c>
      <c r="AG24" s="223"/>
      <c r="AH24" s="182" t="str">
        <f t="shared" si="2"/>
        <v/>
      </c>
      <c r="AI24" s="183"/>
      <c r="AJ24" s="183"/>
      <c r="AK24" s="18" t="s">
        <v>12</v>
      </c>
      <c r="AL24" s="182" t="str">
        <f t="shared" si="3"/>
        <v/>
      </c>
      <c r="AM24" s="183"/>
      <c r="AN24" s="183"/>
      <c r="AO24" s="18" t="s">
        <v>12</v>
      </c>
      <c r="AP24" s="182" t="str">
        <f t="shared" si="4"/>
        <v/>
      </c>
      <c r="AQ24" s="183"/>
      <c r="AR24" s="183"/>
      <c r="AS24" s="18" t="s">
        <v>12</v>
      </c>
      <c r="AT24" s="182" t="str">
        <f t="shared" si="5"/>
        <v xml:space="preserve"> </v>
      </c>
      <c r="AU24" s="183"/>
      <c r="AV24" s="183"/>
      <c r="AW24" s="18" t="s">
        <v>12</v>
      </c>
      <c r="AX24" s="11">
        <f t="shared" si="6"/>
        <v>0</v>
      </c>
      <c r="AY24" s="11">
        <f t="shared" si="7"/>
        <v>1</v>
      </c>
      <c r="AZ24" s="11">
        <f t="shared" si="8"/>
        <v>1</v>
      </c>
      <c r="BA24" s="11">
        <v>12</v>
      </c>
      <c r="BB24" s="11">
        <v>1</v>
      </c>
      <c r="BC24" s="11">
        <v>0</v>
      </c>
      <c r="BD24" s="11">
        <f t="shared" si="9"/>
        <v>3</v>
      </c>
      <c r="BE24" s="11">
        <f t="shared" si="10"/>
        <v>3</v>
      </c>
      <c r="BF24" s="11" t="str">
        <f t="shared" si="11"/>
        <v>33</v>
      </c>
      <c r="BG24" s="11" t="str">
        <f t="shared" si="12"/>
        <v>33</v>
      </c>
      <c r="BH24" s="11" t="s">
        <v>77</v>
      </c>
      <c r="BI24" s="11">
        <v>960</v>
      </c>
      <c r="BL24" s="11">
        <f t="shared" si="13"/>
        <v>0</v>
      </c>
      <c r="BM24" s="11">
        <f t="shared" si="14"/>
        <v>0</v>
      </c>
      <c r="BN24" s="11">
        <f t="shared" si="15"/>
        <v>0</v>
      </c>
      <c r="BO24" s="11" t="s">
        <v>77</v>
      </c>
      <c r="BP24" s="11">
        <v>1230</v>
      </c>
      <c r="BQ24" s="11" t="s">
        <v>77</v>
      </c>
      <c r="BR24" s="11">
        <v>1240</v>
      </c>
    </row>
    <row r="25" spans="1:70" ht="52.35" customHeight="1" thickBot="1" x14ac:dyDescent="0.2">
      <c r="A25" s="184">
        <v>13</v>
      </c>
      <c r="B25" s="185"/>
      <c r="C25" s="215"/>
      <c r="D25" s="216"/>
      <c r="E25" s="216"/>
      <c r="F25" s="216"/>
      <c r="G25" s="217"/>
      <c r="H25" s="220"/>
      <c r="I25" s="221"/>
      <c r="J25" s="222"/>
      <c r="K25" s="86" t="s">
        <v>13</v>
      </c>
      <c r="L25" s="120"/>
      <c r="M25" s="71" t="s">
        <v>25</v>
      </c>
      <c r="N25" s="15"/>
      <c r="O25" s="71" t="s">
        <v>26</v>
      </c>
      <c r="P25" s="15"/>
      <c r="Q25" s="71" t="s">
        <v>25</v>
      </c>
      <c r="R25" s="15"/>
      <c r="S25" s="218" t="s">
        <v>65</v>
      </c>
      <c r="T25" s="218"/>
      <c r="U25" s="219"/>
      <c r="V25" s="219"/>
      <c r="W25" s="219"/>
      <c r="X25" s="219"/>
      <c r="Y25" s="120"/>
      <c r="Z25" s="71" t="s">
        <v>25</v>
      </c>
      <c r="AA25" s="15"/>
      <c r="AB25" s="72" t="s">
        <v>26</v>
      </c>
      <c r="AC25" s="16" t="str">
        <f t="shared" si="0"/>
        <v/>
      </c>
      <c r="AD25" s="71" t="s">
        <v>25</v>
      </c>
      <c r="AE25" s="17" t="str">
        <f t="shared" si="1"/>
        <v/>
      </c>
      <c r="AF25" s="218" t="s">
        <v>65</v>
      </c>
      <c r="AG25" s="223"/>
      <c r="AH25" s="182" t="str">
        <f t="shared" si="2"/>
        <v/>
      </c>
      <c r="AI25" s="183"/>
      <c r="AJ25" s="183"/>
      <c r="AK25" s="18" t="s">
        <v>12</v>
      </c>
      <c r="AL25" s="182" t="str">
        <f t="shared" si="3"/>
        <v/>
      </c>
      <c r="AM25" s="183"/>
      <c r="AN25" s="183"/>
      <c r="AO25" s="18" t="s">
        <v>12</v>
      </c>
      <c r="AP25" s="182" t="str">
        <f t="shared" si="4"/>
        <v/>
      </c>
      <c r="AQ25" s="183"/>
      <c r="AR25" s="183"/>
      <c r="AS25" s="18" t="s">
        <v>12</v>
      </c>
      <c r="AT25" s="182" t="str">
        <f t="shared" si="5"/>
        <v xml:space="preserve"> </v>
      </c>
      <c r="AU25" s="183"/>
      <c r="AV25" s="183"/>
      <c r="AW25" s="18" t="s">
        <v>12</v>
      </c>
      <c r="AX25" s="11">
        <f t="shared" si="6"/>
        <v>0</v>
      </c>
      <c r="AY25" s="11">
        <f t="shared" si="7"/>
        <v>1</v>
      </c>
      <c r="AZ25" s="11">
        <f t="shared" si="8"/>
        <v>1</v>
      </c>
      <c r="BA25" s="11">
        <v>13</v>
      </c>
      <c r="BB25" s="11">
        <v>1</v>
      </c>
      <c r="BC25" s="11">
        <v>6</v>
      </c>
      <c r="BD25" s="11">
        <f t="shared" si="9"/>
        <v>3</v>
      </c>
      <c r="BE25" s="11">
        <f t="shared" si="10"/>
        <v>3</v>
      </c>
      <c r="BF25" s="11" t="str">
        <f t="shared" si="11"/>
        <v>33</v>
      </c>
      <c r="BG25" s="11" t="str">
        <f t="shared" si="12"/>
        <v>33</v>
      </c>
      <c r="BH25" s="11" t="s">
        <v>78</v>
      </c>
      <c r="BI25" s="11">
        <v>640</v>
      </c>
      <c r="BL25" s="11">
        <f t="shared" si="13"/>
        <v>0</v>
      </c>
      <c r="BM25" s="11">
        <f t="shared" si="14"/>
        <v>0</v>
      </c>
      <c r="BN25" s="11">
        <f t="shared" si="15"/>
        <v>0</v>
      </c>
      <c r="BO25" s="11" t="s">
        <v>78</v>
      </c>
      <c r="BP25" s="11">
        <v>760</v>
      </c>
      <c r="BQ25" s="11" t="s">
        <v>78</v>
      </c>
      <c r="BR25" s="11">
        <v>770</v>
      </c>
    </row>
    <row r="26" spans="1:70" ht="52.35" customHeight="1" thickBot="1" x14ac:dyDescent="0.2">
      <c r="A26" s="184">
        <v>14</v>
      </c>
      <c r="B26" s="185"/>
      <c r="C26" s="215"/>
      <c r="D26" s="216"/>
      <c r="E26" s="216"/>
      <c r="F26" s="216"/>
      <c r="G26" s="217"/>
      <c r="H26" s="220"/>
      <c r="I26" s="221"/>
      <c r="J26" s="222"/>
      <c r="K26" s="86" t="s">
        <v>13</v>
      </c>
      <c r="L26" s="120"/>
      <c r="M26" s="71" t="s">
        <v>25</v>
      </c>
      <c r="N26" s="15"/>
      <c r="O26" s="71" t="s">
        <v>26</v>
      </c>
      <c r="P26" s="15"/>
      <c r="Q26" s="71" t="s">
        <v>25</v>
      </c>
      <c r="R26" s="15"/>
      <c r="S26" s="218" t="s">
        <v>65</v>
      </c>
      <c r="T26" s="218"/>
      <c r="U26" s="219"/>
      <c r="V26" s="219"/>
      <c r="W26" s="219"/>
      <c r="X26" s="219"/>
      <c r="Y26" s="120"/>
      <c r="Z26" s="71" t="s">
        <v>25</v>
      </c>
      <c r="AA26" s="15"/>
      <c r="AB26" s="72" t="s">
        <v>26</v>
      </c>
      <c r="AC26" s="16" t="str">
        <f t="shared" si="0"/>
        <v/>
      </c>
      <c r="AD26" s="71" t="s">
        <v>25</v>
      </c>
      <c r="AE26" s="17" t="str">
        <f t="shared" si="1"/>
        <v/>
      </c>
      <c r="AF26" s="218" t="s">
        <v>65</v>
      </c>
      <c r="AG26" s="223"/>
      <c r="AH26" s="182" t="str">
        <f t="shared" si="2"/>
        <v/>
      </c>
      <c r="AI26" s="183"/>
      <c r="AJ26" s="183"/>
      <c r="AK26" s="18" t="s">
        <v>12</v>
      </c>
      <c r="AL26" s="182" t="str">
        <f t="shared" si="3"/>
        <v/>
      </c>
      <c r="AM26" s="183"/>
      <c r="AN26" s="183"/>
      <c r="AO26" s="18" t="s">
        <v>12</v>
      </c>
      <c r="AP26" s="182" t="str">
        <f t="shared" si="4"/>
        <v/>
      </c>
      <c r="AQ26" s="183"/>
      <c r="AR26" s="183"/>
      <c r="AS26" s="18" t="s">
        <v>12</v>
      </c>
      <c r="AT26" s="182" t="str">
        <f t="shared" si="5"/>
        <v xml:space="preserve"> </v>
      </c>
      <c r="AU26" s="183"/>
      <c r="AV26" s="183"/>
      <c r="AW26" s="18" t="s">
        <v>12</v>
      </c>
      <c r="AX26" s="11">
        <f t="shared" si="6"/>
        <v>0</v>
      </c>
      <c r="AY26" s="11">
        <f t="shared" si="7"/>
        <v>1</v>
      </c>
      <c r="AZ26" s="11">
        <f t="shared" si="8"/>
        <v>1</v>
      </c>
      <c r="BA26" s="11">
        <v>14</v>
      </c>
      <c r="BB26" s="11">
        <v>1</v>
      </c>
      <c r="BC26" s="11">
        <v>6</v>
      </c>
      <c r="BD26" s="11">
        <f t="shared" si="9"/>
        <v>3</v>
      </c>
      <c r="BE26" s="11">
        <f t="shared" si="10"/>
        <v>3</v>
      </c>
      <c r="BF26" s="11" t="str">
        <f t="shared" si="11"/>
        <v>33</v>
      </c>
      <c r="BG26" s="11" t="str">
        <f t="shared" si="12"/>
        <v>33</v>
      </c>
      <c r="BH26" s="11" t="s">
        <v>79</v>
      </c>
      <c r="BI26" s="11">
        <v>890</v>
      </c>
      <c r="BL26" s="11">
        <f t="shared" si="13"/>
        <v>0</v>
      </c>
      <c r="BM26" s="11">
        <f t="shared" si="14"/>
        <v>0</v>
      </c>
      <c r="BN26" s="11">
        <f t="shared" si="15"/>
        <v>0</v>
      </c>
      <c r="BO26" s="11" t="s">
        <v>79</v>
      </c>
      <c r="BP26" s="11">
        <v>1140</v>
      </c>
      <c r="BQ26" s="11" t="s">
        <v>79</v>
      </c>
      <c r="BR26" s="11">
        <v>1140</v>
      </c>
    </row>
    <row r="27" spans="1:70" ht="52.35" customHeight="1" thickBot="1" x14ac:dyDescent="0.2">
      <c r="A27" s="184">
        <v>15</v>
      </c>
      <c r="B27" s="185"/>
      <c r="C27" s="215"/>
      <c r="D27" s="216"/>
      <c r="E27" s="216"/>
      <c r="F27" s="216"/>
      <c r="G27" s="217"/>
      <c r="H27" s="220"/>
      <c r="I27" s="221"/>
      <c r="J27" s="222"/>
      <c r="K27" s="86" t="s">
        <v>13</v>
      </c>
      <c r="L27" s="120"/>
      <c r="M27" s="71" t="s">
        <v>25</v>
      </c>
      <c r="N27" s="15"/>
      <c r="O27" s="71" t="s">
        <v>26</v>
      </c>
      <c r="P27" s="15"/>
      <c r="Q27" s="71" t="s">
        <v>25</v>
      </c>
      <c r="R27" s="15"/>
      <c r="S27" s="218" t="s">
        <v>65</v>
      </c>
      <c r="T27" s="218"/>
      <c r="U27" s="219"/>
      <c r="V27" s="219"/>
      <c r="W27" s="219"/>
      <c r="X27" s="219"/>
      <c r="Y27" s="120"/>
      <c r="Z27" s="71" t="s">
        <v>25</v>
      </c>
      <c r="AA27" s="15"/>
      <c r="AB27" s="72" t="s">
        <v>26</v>
      </c>
      <c r="AC27" s="16" t="str">
        <f t="shared" si="0"/>
        <v/>
      </c>
      <c r="AD27" s="71" t="s">
        <v>25</v>
      </c>
      <c r="AE27" s="17" t="str">
        <f t="shared" si="1"/>
        <v/>
      </c>
      <c r="AF27" s="218" t="s">
        <v>65</v>
      </c>
      <c r="AG27" s="223"/>
      <c r="AH27" s="182" t="str">
        <f t="shared" si="2"/>
        <v/>
      </c>
      <c r="AI27" s="183"/>
      <c r="AJ27" s="183"/>
      <c r="AK27" s="18" t="s">
        <v>12</v>
      </c>
      <c r="AL27" s="182" t="str">
        <f t="shared" si="3"/>
        <v/>
      </c>
      <c r="AM27" s="183"/>
      <c r="AN27" s="183"/>
      <c r="AO27" s="18" t="s">
        <v>12</v>
      </c>
      <c r="AP27" s="182" t="str">
        <f t="shared" si="4"/>
        <v/>
      </c>
      <c r="AQ27" s="183"/>
      <c r="AR27" s="183"/>
      <c r="AS27" s="18" t="s">
        <v>12</v>
      </c>
      <c r="AT27" s="182" t="str">
        <f t="shared" si="5"/>
        <v xml:space="preserve"> </v>
      </c>
      <c r="AU27" s="183"/>
      <c r="AV27" s="183"/>
      <c r="AW27" s="18" t="s">
        <v>12</v>
      </c>
      <c r="AX27" s="11">
        <f t="shared" si="6"/>
        <v>0</v>
      </c>
      <c r="AY27" s="11">
        <f t="shared" si="7"/>
        <v>1</v>
      </c>
      <c r="AZ27" s="11">
        <f t="shared" si="8"/>
        <v>1</v>
      </c>
      <c r="BA27" s="11">
        <v>15</v>
      </c>
      <c r="BB27" s="11">
        <v>1</v>
      </c>
      <c r="BC27" s="11">
        <v>6</v>
      </c>
      <c r="BD27" s="11">
        <f t="shared" si="9"/>
        <v>3</v>
      </c>
      <c r="BE27" s="11">
        <f t="shared" si="10"/>
        <v>3</v>
      </c>
      <c r="BF27" s="11" t="str">
        <f t="shared" si="11"/>
        <v>33</v>
      </c>
      <c r="BG27" s="11" t="str">
        <f t="shared" si="12"/>
        <v>33</v>
      </c>
      <c r="BH27" s="11" t="s">
        <v>80</v>
      </c>
      <c r="BI27" s="11">
        <v>770</v>
      </c>
      <c r="BL27" s="11">
        <f t="shared" si="13"/>
        <v>0</v>
      </c>
      <c r="BM27" s="11">
        <f t="shared" si="14"/>
        <v>0</v>
      </c>
      <c r="BN27" s="11">
        <f t="shared" si="15"/>
        <v>0</v>
      </c>
      <c r="BO27" s="11" t="s">
        <v>80</v>
      </c>
      <c r="BP27" s="11">
        <v>910</v>
      </c>
      <c r="BQ27" s="11" t="s">
        <v>80</v>
      </c>
      <c r="BR27" s="11">
        <v>940</v>
      </c>
    </row>
    <row r="28" spans="1:70" ht="52.35" customHeight="1" thickBot="1" x14ac:dyDescent="0.2">
      <c r="A28" s="184">
        <v>16</v>
      </c>
      <c r="B28" s="185"/>
      <c r="C28" s="215"/>
      <c r="D28" s="216"/>
      <c r="E28" s="216"/>
      <c r="F28" s="216"/>
      <c r="G28" s="217"/>
      <c r="H28" s="220"/>
      <c r="I28" s="221"/>
      <c r="J28" s="222"/>
      <c r="K28" s="86" t="s">
        <v>13</v>
      </c>
      <c r="L28" s="120"/>
      <c r="M28" s="71" t="s">
        <v>25</v>
      </c>
      <c r="N28" s="15"/>
      <c r="O28" s="71" t="s">
        <v>26</v>
      </c>
      <c r="P28" s="15"/>
      <c r="Q28" s="71" t="s">
        <v>25</v>
      </c>
      <c r="R28" s="15"/>
      <c r="S28" s="218" t="s">
        <v>65</v>
      </c>
      <c r="T28" s="218"/>
      <c r="U28" s="219"/>
      <c r="V28" s="219"/>
      <c r="W28" s="219"/>
      <c r="X28" s="219"/>
      <c r="Y28" s="120"/>
      <c r="Z28" s="71" t="s">
        <v>25</v>
      </c>
      <c r="AA28" s="15"/>
      <c r="AB28" s="72" t="s">
        <v>26</v>
      </c>
      <c r="AC28" s="16" t="str">
        <f t="shared" si="0"/>
        <v/>
      </c>
      <c r="AD28" s="71" t="s">
        <v>25</v>
      </c>
      <c r="AE28" s="17" t="str">
        <f t="shared" si="1"/>
        <v/>
      </c>
      <c r="AF28" s="218" t="s">
        <v>65</v>
      </c>
      <c r="AG28" s="223"/>
      <c r="AH28" s="182" t="str">
        <f t="shared" si="2"/>
        <v/>
      </c>
      <c r="AI28" s="183"/>
      <c r="AJ28" s="183"/>
      <c r="AK28" s="18" t="s">
        <v>12</v>
      </c>
      <c r="AL28" s="182" t="str">
        <f t="shared" si="3"/>
        <v/>
      </c>
      <c r="AM28" s="183"/>
      <c r="AN28" s="183"/>
      <c r="AO28" s="18" t="s">
        <v>12</v>
      </c>
      <c r="AP28" s="182" t="str">
        <f t="shared" si="4"/>
        <v/>
      </c>
      <c r="AQ28" s="183"/>
      <c r="AR28" s="183"/>
      <c r="AS28" s="18" t="s">
        <v>12</v>
      </c>
      <c r="AT28" s="182" t="str">
        <f t="shared" si="5"/>
        <v xml:space="preserve"> </v>
      </c>
      <c r="AU28" s="183"/>
      <c r="AV28" s="183"/>
      <c r="AW28" s="18" t="s">
        <v>12</v>
      </c>
      <c r="AX28" s="11">
        <f t="shared" si="6"/>
        <v>0</v>
      </c>
      <c r="AY28" s="11">
        <f t="shared" si="7"/>
        <v>1</v>
      </c>
      <c r="AZ28" s="11">
        <f t="shared" si="8"/>
        <v>1</v>
      </c>
      <c r="BA28" s="11">
        <v>16</v>
      </c>
      <c r="BB28" s="11">
        <v>1</v>
      </c>
      <c r="BC28" s="11">
        <v>6</v>
      </c>
      <c r="BD28" s="11">
        <f t="shared" si="9"/>
        <v>3</v>
      </c>
      <c r="BE28" s="11">
        <f t="shared" si="10"/>
        <v>3</v>
      </c>
      <c r="BF28" s="11" t="str">
        <f t="shared" si="11"/>
        <v>33</v>
      </c>
      <c r="BG28" s="11" t="str">
        <f t="shared" si="12"/>
        <v>33</v>
      </c>
      <c r="BH28" s="11" t="s">
        <v>81</v>
      </c>
      <c r="BI28" s="11">
        <v>1250</v>
      </c>
      <c r="BL28" s="11">
        <f t="shared" si="13"/>
        <v>0</v>
      </c>
      <c r="BM28" s="11">
        <f t="shared" si="14"/>
        <v>0</v>
      </c>
      <c r="BN28" s="11">
        <f t="shared" si="15"/>
        <v>0</v>
      </c>
      <c r="BO28" s="11" t="s">
        <v>81</v>
      </c>
      <c r="BP28" s="11">
        <v>1610</v>
      </c>
      <c r="BQ28" s="11" t="s">
        <v>81</v>
      </c>
      <c r="BR28" s="11">
        <v>1610</v>
      </c>
    </row>
    <row r="29" spans="1:70" ht="52.35" customHeight="1" thickBot="1" x14ac:dyDescent="0.2">
      <c r="A29" s="184">
        <v>17</v>
      </c>
      <c r="B29" s="185"/>
      <c r="C29" s="215"/>
      <c r="D29" s="216"/>
      <c r="E29" s="216"/>
      <c r="F29" s="216"/>
      <c r="G29" s="217"/>
      <c r="H29" s="220"/>
      <c r="I29" s="221"/>
      <c r="J29" s="222"/>
      <c r="K29" s="86" t="s">
        <v>13</v>
      </c>
      <c r="L29" s="120"/>
      <c r="M29" s="71" t="s">
        <v>25</v>
      </c>
      <c r="N29" s="15"/>
      <c r="O29" s="71" t="s">
        <v>26</v>
      </c>
      <c r="P29" s="15"/>
      <c r="Q29" s="71" t="s">
        <v>25</v>
      </c>
      <c r="R29" s="15"/>
      <c r="S29" s="218" t="s">
        <v>65</v>
      </c>
      <c r="T29" s="218"/>
      <c r="U29" s="219"/>
      <c r="V29" s="219"/>
      <c r="W29" s="219"/>
      <c r="X29" s="219"/>
      <c r="Y29" s="120"/>
      <c r="Z29" s="71" t="s">
        <v>25</v>
      </c>
      <c r="AA29" s="15"/>
      <c r="AB29" s="72" t="s">
        <v>26</v>
      </c>
      <c r="AC29" s="16" t="str">
        <f t="shared" si="0"/>
        <v/>
      </c>
      <c r="AD29" s="71" t="s">
        <v>25</v>
      </c>
      <c r="AE29" s="17" t="str">
        <f t="shared" si="1"/>
        <v/>
      </c>
      <c r="AF29" s="218" t="s">
        <v>65</v>
      </c>
      <c r="AG29" s="223"/>
      <c r="AH29" s="182" t="str">
        <f t="shared" si="2"/>
        <v/>
      </c>
      <c r="AI29" s="183"/>
      <c r="AJ29" s="183"/>
      <c r="AK29" s="18" t="s">
        <v>12</v>
      </c>
      <c r="AL29" s="182" t="str">
        <f t="shared" si="3"/>
        <v/>
      </c>
      <c r="AM29" s="183"/>
      <c r="AN29" s="183"/>
      <c r="AO29" s="18" t="s">
        <v>12</v>
      </c>
      <c r="AP29" s="182" t="str">
        <f t="shared" si="4"/>
        <v/>
      </c>
      <c r="AQ29" s="183"/>
      <c r="AR29" s="183"/>
      <c r="AS29" s="18" t="s">
        <v>12</v>
      </c>
      <c r="AT29" s="182" t="str">
        <f t="shared" si="5"/>
        <v xml:space="preserve"> </v>
      </c>
      <c r="AU29" s="183"/>
      <c r="AV29" s="183"/>
      <c r="AW29" s="18" t="s">
        <v>12</v>
      </c>
      <c r="AX29" s="11">
        <f t="shared" si="6"/>
        <v>0</v>
      </c>
      <c r="AY29" s="11">
        <f t="shared" si="7"/>
        <v>1</v>
      </c>
      <c r="AZ29" s="11">
        <f t="shared" si="8"/>
        <v>1</v>
      </c>
      <c r="BA29" s="11">
        <v>17</v>
      </c>
      <c r="BB29" s="11">
        <v>1</v>
      </c>
      <c r="BC29" s="11">
        <v>6</v>
      </c>
      <c r="BD29" s="11">
        <f t="shared" si="9"/>
        <v>3</v>
      </c>
      <c r="BE29" s="11">
        <f t="shared" si="10"/>
        <v>3</v>
      </c>
      <c r="BF29" s="11" t="str">
        <f t="shared" si="11"/>
        <v>33</v>
      </c>
      <c r="BG29" s="11" t="str">
        <f t="shared" si="12"/>
        <v>33</v>
      </c>
      <c r="BH29" s="11" t="s">
        <v>82</v>
      </c>
      <c r="BI29" s="11">
        <v>820</v>
      </c>
      <c r="BL29" s="11">
        <f t="shared" si="13"/>
        <v>0</v>
      </c>
      <c r="BM29" s="11">
        <f t="shared" si="14"/>
        <v>0</v>
      </c>
      <c r="BN29" s="11">
        <f t="shared" si="15"/>
        <v>0</v>
      </c>
      <c r="BO29" s="11" t="s">
        <v>82</v>
      </c>
      <c r="BP29" s="11">
        <v>970</v>
      </c>
      <c r="BQ29" s="11" t="s">
        <v>82</v>
      </c>
      <c r="BR29" s="11">
        <v>1010</v>
      </c>
    </row>
    <row r="30" spans="1:70" ht="52.35" customHeight="1" thickBot="1" x14ac:dyDescent="0.2">
      <c r="A30" s="184">
        <v>18</v>
      </c>
      <c r="B30" s="185"/>
      <c r="C30" s="215"/>
      <c r="D30" s="216"/>
      <c r="E30" s="216"/>
      <c r="F30" s="216"/>
      <c r="G30" s="217"/>
      <c r="H30" s="220"/>
      <c r="I30" s="221"/>
      <c r="J30" s="222"/>
      <c r="K30" s="86" t="s">
        <v>13</v>
      </c>
      <c r="L30" s="120"/>
      <c r="M30" s="71" t="s">
        <v>25</v>
      </c>
      <c r="N30" s="15"/>
      <c r="O30" s="71" t="s">
        <v>26</v>
      </c>
      <c r="P30" s="15"/>
      <c r="Q30" s="71" t="s">
        <v>25</v>
      </c>
      <c r="R30" s="15"/>
      <c r="S30" s="218" t="s">
        <v>65</v>
      </c>
      <c r="T30" s="218"/>
      <c r="U30" s="219"/>
      <c r="V30" s="219"/>
      <c r="W30" s="219"/>
      <c r="X30" s="219"/>
      <c r="Y30" s="120"/>
      <c r="Z30" s="71" t="s">
        <v>25</v>
      </c>
      <c r="AA30" s="15"/>
      <c r="AB30" s="72" t="s">
        <v>26</v>
      </c>
      <c r="AC30" s="16" t="str">
        <f t="shared" si="0"/>
        <v/>
      </c>
      <c r="AD30" s="71" t="s">
        <v>25</v>
      </c>
      <c r="AE30" s="17" t="str">
        <f t="shared" si="1"/>
        <v/>
      </c>
      <c r="AF30" s="218" t="s">
        <v>65</v>
      </c>
      <c r="AG30" s="223"/>
      <c r="AH30" s="182" t="str">
        <f t="shared" si="2"/>
        <v/>
      </c>
      <c r="AI30" s="183"/>
      <c r="AJ30" s="183"/>
      <c r="AK30" s="18" t="s">
        <v>12</v>
      </c>
      <c r="AL30" s="182" t="str">
        <f t="shared" si="3"/>
        <v/>
      </c>
      <c r="AM30" s="183"/>
      <c r="AN30" s="183"/>
      <c r="AO30" s="18" t="s">
        <v>12</v>
      </c>
      <c r="AP30" s="182" t="str">
        <f t="shared" si="4"/>
        <v/>
      </c>
      <c r="AQ30" s="183"/>
      <c r="AR30" s="183"/>
      <c r="AS30" s="18" t="s">
        <v>12</v>
      </c>
      <c r="AT30" s="182" t="str">
        <f t="shared" si="5"/>
        <v xml:space="preserve"> </v>
      </c>
      <c r="AU30" s="183"/>
      <c r="AV30" s="183"/>
      <c r="AW30" s="18" t="s">
        <v>12</v>
      </c>
      <c r="AX30" s="11">
        <f t="shared" si="6"/>
        <v>0</v>
      </c>
      <c r="AY30" s="11">
        <f t="shared" si="7"/>
        <v>1</v>
      </c>
      <c r="AZ30" s="11">
        <f t="shared" si="8"/>
        <v>1</v>
      </c>
      <c r="BA30" s="11">
        <v>18</v>
      </c>
      <c r="BB30" s="11">
        <v>1</v>
      </c>
      <c r="BC30" s="11">
        <v>6</v>
      </c>
      <c r="BD30" s="11">
        <f t="shared" si="9"/>
        <v>3</v>
      </c>
      <c r="BE30" s="11">
        <f t="shared" si="10"/>
        <v>3</v>
      </c>
      <c r="BF30" s="11" t="str">
        <f t="shared" si="11"/>
        <v>33</v>
      </c>
      <c r="BG30" s="11" t="str">
        <f t="shared" si="12"/>
        <v>33</v>
      </c>
      <c r="BH30" s="11" t="s">
        <v>83</v>
      </c>
      <c r="BI30" s="11">
        <v>1160</v>
      </c>
      <c r="BL30" s="11">
        <f t="shared" si="13"/>
        <v>0</v>
      </c>
      <c r="BM30" s="11">
        <f t="shared" si="14"/>
        <v>0</v>
      </c>
      <c r="BN30" s="11">
        <f t="shared" si="15"/>
        <v>0</v>
      </c>
      <c r="BO30" s="11" t="s">
        <v>83</v>
      </c>
      <c r="BP30" s="11">
        <v>1490</v>
      </c>
      <c r="BQ30" s="11" t="s">
        <v>83</v>
      </c>
      <c r="BR30" s="11">
        <v>1490</v>
      </c>
    </row>
    <row r="31" spans="1:70" ht="52.35" customHeight="1" thickBot="1" x14ac:dyDescent="0.2">
      <c r="A31" s="184">
        <v>19</v>
      </c>
      <c r="B31" s="185"/>
      <c r="C31" s="215"/>
      <c r="D31" s="216"/>
      <c r="E31" s="216"/>
      <c r="F31" s="216"/>
      <c r="G31" s="217"/>
      <c r="H31" s="220"/>
      <c r="I31" s="221"/>
      <c r="J31" s="222"/>
      <c r="K31" s="86" t="s">
        <v>13</v>
      </c>
      <c r="L31" s="120"/>
      <c r="M31" s="71" t="s">
        <v>25</v>
      </c>
      <c r="N31" s="15"/>
      <c r="O31" s="71" t="s">
        <v>26</v>
      </c>
      <c r="P31" s="15"/>
      <c r="Q31" s="71" t="s">
        <v>25</v>
      </c>
      <c r="R31" s="15"/>
      <c r="S31" s="218" t="s">
        <v>65</v>
      </c>
      <c r="T31" s="218"/>
      <c r="U31" s="219"/>
      <c r="V31" s="219"/>
      <c r="W31" s="219"/>
      <c r="X31" s="219"/>
      <c r="Y31" s="120"/>
      <c r="Z31" s="71" t="s">
        <v>25</v>
      </c>
      <c r="AA31" s="15"/>
      <c r="AB31" s="72" t="s">
        <v>26</v>
      </c>
      <c r="AC31" s="16" t="str">
        <f t="shared" si="0"/>
        <v/>
      </c>
      <c r="AD31" s="71" t="s">
        <v>25</v>
      </c>
      <c r="AE31" s="17" t="str">
        <f t="shared" si="1"/>
        <v/>
      </c>
      <c r="AF31" s="218" t="s">
        <v>65</v>
      </c>
      <c r="AG31" s="223"/>
      <c r="AH31" s="182" t="str">
        <f t="shared" si="2"/>
        <v/>
      </c>
      <c r="AI31" s="183"/>
      <c r="AJ31" s="183"/>
      <c r="AK31" s="18" t="s">
        <v>12</v>
      </c>
      <c r="AL31" s="182" t="str">
        <f t="shared" si="3"/>
        <v/>
      </c>
      <c r="AM31" s="183"/>
      <c r="AN31" s="183"/>
      <c r="AO31" s="18" t="s">
        <v>12</v>
      </c>
      <c r="AP31" s="182" t="str">
        <f t="shared" si="4"/>
        <v/>
      </c>
      <c r="AQ31" s="183"/>
      <c r="AR31" s="183"/>
      <c r="AS31" s="18" t="s">
        <v>12</v>
      </c>
      <c r="AT31" s="182" t="str">
        <f t="shared" si="5"/>
        <v xml:space="preserve"> </v>
      </c>
      <c r="AU31" s="183"/>
      <c r="AV31" s="183"/>
      <c r="AW31" s="18" t="s">
        <v>12</v>
      </c>
      <c r="AX31" s="11">
        <f t="shared" si="6"/>
        <v>0</v>
      </c>
      <c r="AY31" s="11">
        <f t="shared" si="7"/>
        <v>1</v>
      </c>
      <c r="AZ31" s="11">
        <f t="shared" si="8"/>
        <v>1</v>
      </c>
      <c r="BA31" s="11">
        <v>19</v>
      </c>
      <c r="BB31" s="11">
        <v>2</v>
      </c>
      <c r="BC31" s="11">
        <v>0</v>
      </c>
      <c r="BD31" s="11">
        <f t="shared" si="9"/>
        <v>3</v>
      </c>
      <c r="BE31" s="11">
        <f t="shared" si="10"/>
        <v>3</v>
      </c>
      <c r="BF31" s="11" t="str">
        <f t="shared" si="11"/>
        <v>33</v>
      </c>
      <c r="BG31" s="11" t="str">
        <f t="shared" si="12"/>
        <v>33</v>
      </c>
      <c r="BH31" s="11" t="s">
        <v>84</v>
      </c>
      <c r="BI31" s="11">
        <v>950</v>
      </c>
      <c r="BL31" s="11">
        <f t="shared" si="13"/>
        <v>0</v>
      </c>
      <c r="BM31" s="11">
        <f t="shared" si="14"/>
        <v>0</v>
      </c>
      <c r="BN31" s="11">
        <f t="shared" si="15"/>
        <v>0</v>
      </c>
      <c r="BO31" s="11" t="s">
        <v>84</v>
      </c>
      <c r="BP31" s="11">
        <v>1120</v>
      </c>
      <c r="BQ31" s="11" t="s">
        <v>84</v>
      </c>
      <c r="BR31" s="11">
        <v>1160</v>
      </c>
    </row>
    <row r="32" spans="1:70" ht="52.35" customHeight="1" thickBot="1" x14ac:dyDescent="0.2">
      <c r="A32" s="184">
        <v>20</v>
      </c>
      <c r="B32" s="185"/>
      <c r="C32" s="215"/>
      <c r="D32" s="216"/>
      <c r="E32" s="216"/>
      <c r="F32" s="216"/>
      <c r="G32" s="217"/>
      <c r="H32" s="220"/>
      <c r="I32" s="221"/>
      <c r="J32" s="222"/>
      <c r="K32" s="87" t="s">
        <v>13</v>
      </c>
      <c r="L32" s="120"/>
      <c r="M32" s="71" t="s">
        <v>25</v>
      </c>
      <c r="N32" s="15"/>
      <c r="O32" s="71" t="s">
        <v>26</v>
      </c>
      <c r="P32" s="15"/>
      <c r="Q32" s="71" t="s">
        <v>25</v>
      </c>
      <c r="R32" s="15"/>
      <c r="S32" s="218" t="s">
        <v>65</v>
      </c>
      <c r="T32" s="218"/>
      <c r="U32" s="219"/>
      <c r="V32" s="219"/>
      <c r="W32" s="219"/>
      <c r="X32" s="219"/>
      <c r="Y32" s="120"/>
      <c r="Z32" s="71" t="s">
        <v>25</v>
      </c>
      <c r="AA32" s="15"/>
      <c r="AB32" s="72" t="s">
        <v>26</v>
      </c>
      <c r="AC32" s="16" t="str">
        <f t="shared" si="0"/>
        <v/>
      </c>
      <c r="AD32" s="71" t="s">
        <v>25</v>
      </c>
      <c r="AE32" s="17" t="str">
        <f t="shared" si="1"/>
        <v/>
      </c>
      <c r="AF32" s="218" t="s">
        <v>65</v>
      </c>
      <c r="AG32" s="223"/>
      <c r="AH32" s="182" t="str">
        <f t="shared" si="2"/>
        <v/>
      </c>
      <c r="AI32" s="183"/>
      <c r="AJ32" s="183"/>
      <c r="AK32" s="18" t="s">
        <v>12</v>
      </c>
      <c r="AL32" s="182" t="str">
        <f t="shared" si="3"/>
        <v/>
      </c>
      <c r="AM32" s="183"/>
      <c r="AN32" s="183"/>
      <c r="AO32" s="18" t="s">
        <v>12</v>
      </c>
      <c r="AP32" s="182" t="str">
        <f>IF(OR(C32="",H32="",L32="",N32="",P32="",R32="",U32="",W32="",Y32="",AA32=""),"",IF((AH32-AL32)&lt;=0,0,AH32-AL32))</f>
        <v/>
      </c>
      <c r="AQ32" s="183"/>
      <c r="AR32" s="183"/>
      <c r="AS32" s="18" t="s">
        <v>12</v>
      </c>
      <c r="AT32" s="182" t="str">
        <f t="shared" si="5"/>
        <v xml:space="preserve"> </v>
      </c>
      <c r="AU32" s="183"/>
      <c r="AV32" s="183"/>
      <c r="AW32" s="18" t="s">
        <v>12</v>
      </c>
      <c r="AX32" s="11">
        <f>(Y32-L32)*12</f>
        <v>0</v>
      </c>
      <c r="AY32" s="11">
        <f>AA32-N32+1</f>
        <v>1</v>
      </c>
      <c r="AZ32" s="11">
        <f>AX32+AY32</f>
        <v>1</v>
      </c>
      <c r="BA32" s="11">
        <v>20</v>
      </c>
      <c r="BB32" s="11">
        <v>2</v>
      </c>
      <c r="BC32" s="11">
        <v>0</v>
      </c>
      <c r="BD32" s="11">
        <f>IF(U32="昼","0",IF(U32="夜","1",3))</f>
        <v>3</v>
      </c>
      <c r="BE32" s="11">
        <f>IF(W32="無",0,IF(W32="有",1,3))</f>
        <v>3</v>
      </c>
      <c r="BF32" s="11" t="str">
        <f>CONCATENATE(P32,R32,BD32,BE32)</f>
        <v>33</v>
      </c>
      <c r="BG32" s="11" t="str">
        <f>CONCATENATE(AC32,AE32,BD32,BE32)</f>
        <v>33</v>
      </c>
      <c r="BH32" s="11" t="s">
        <v>85</v>
      </c>
      <c r="BI32" s="11">
        <v>1530</v>
      </c>
      <c r="BL32" s="11">
        <f>L32*12+N32-Y32*12</f>
        <v>0</v>
      </c>
      <c r="BM32" s="11">
        <f>Y32*12+AA32-L32*12</f>
        <v>0</v>
      </c>
      <c r="BN32" s="11">
        <f t="shared" si="15"/>
        <v>0</v>
      </c>
      <c r="BO32" s="11" t="s">
        <v>85</v>
      </c>
      <c r="BP32" s="11">
        <v>1970</v>
      </c>
      <c r="BQ32" s="11" t="s">
        <v>85</v>
      </c>
      <c r="BR32" s="11">
        <v>1980</v>
      </c>
    </row>
    <row r="33" spans="1:70" x14ac:dyDescent="0.15">
      <c r="AT33" s="41"/>
      <c r="AU33" s="41"/>
      <c r="AV33" s="41"/>
      <c r="AW33" s="41"/>
      <c r="BA33" s="11">
        <v>21</v>
      </c>
      <c r="BB33" s="11">
        <v>2</v>
      </c>
      <c r="BC33" s="11">
        <v>0</v>
      </c>
      <c r="BH33" s="11" t="s">
        <v>86</v>
      </c>
      <c r="BI33" s="11">
        <v>1010</v>
      </c>
      <c r="BO33" s="11" t="s">
        <v>86</v>
      </c>
      <c r="BP33" s="11">
        <v>1200</v>
      </c>
      <c r="BQ33" s="11" t="s">
        <v>86</v>
      </c>
      <c r="BR33" s="11">
        <v>1250</v>
      </c>
    </row>
    <row r="34" spans="1:70" ht="29.45" customHeight="1" x14ac:dyDescent="0.15">
      <c r="A34" s="224" t="s">
        <v>87</v>
      </c>
      <c r="B34" s="225"/>
      <c r="C34" s="225"/>
      <c r="D34" s="225"/>
      <c r="E34" s="225"/>
      <c r="F34" s="225"/>
      <c r="G34" s="226"/>
      <c r="H34" s="230">
        <f>SUM(BN13:BN32)</f>
        <v>0</v>
      </c>
      <c r="I34" s="231"/>
      <c r="J34" s="231"/>
      <c r="K34" s="231"/>
      <c r="L34" s="231"/>
      <c r="M34" s="231"/>
      <c r="N34" s="231"/>
      <c r="O34" s="232"/>
      <c r="AC34" s="78"/>
      <c r="AD34" s="78"/>
      <c r="AE34" s="78"/>
      <c r="AF34" s="78"/>
      <c r="AG34" s="79"/>
      <c r="AH34" s="236" t="s">
        <v>88</v>
      </c>
      <c r="AI34" s="237"/>
      <c r="AJ34" s="237"/>
      <c r="AK34" s="237"/>
      <c r="AL34" s="237"/>
      <c r="AM34" s="237"/>
      <c r="AN34" s="237"/>
      <c r="AO34" s="238"/>
      <c r="AP34" s="242">
        <f>IFERROR(SUM(AT13:AV32)," ")</f>
        <v>0</v>
      </c>
      <c r="AQ34" s="243"/>
      <c r="AR34" s="243"/>
      <c r="AS34" s="243"/>
      <c r="AT34" s="243"/>
      <c r="AU34" s="243"/>
      <c r="AV34" s="243"/>
      <c r="AW34" s="246" t="s">
        <v>12</v>
      </c>
      <c r="AX34" s="11" t="s">
        <v>89</v>
      </c>
      <c r="AY34" s="11" t="s">
        <v>90</v>
      </c>
      <c r="BA34" s="11">
        <v>22</v>
      </c>
      <c r="BB34" s="11">
        <v>2</v>
      </c>
      <c r="BC34" s="11">
        <v>0</v>
      </c>
      <c r="BH34" s="11" t="s">
        <v>91</v>
      </c>
      <c r="BI34" s="11">
        <v>1430</v>
      </c>
      <c r="BO34" s="11" t="s">
        <v>91</v>
      </c>
      <c r="BP34" s="11">
        <v>1840</v>
      </c>
      <c r="BQ34" s="11" t="s">
        <v>91</v>
      </c>
      <c r="BR34" s="11">
        <v>1840</v>
      </c>
    </row>
    <row r="35" spans="1:70" ht="29.45" customHeight="1" x14ac:dyDescent="0.15">
      <c r="A35" s="227"/>
      <c r="B35" s="228"/>
      <c r="C35" s="228"/>
      <c r="D35" s="228"/>
      <c r="E35" s="228"/>
      <c r="F35" s="228"/>
      <c r="G35" s="229"/>
      <c r="H35" s="233"/>
      <c r="I35" s="234"/>
      <c r="J35" s="234"/>
      <c r="K35" s="234"/>
      <c r="L35" s="234"/>
      <c r="M35" s="234"/>
      <c r="N35" s="234"/>
      <c r="O35" s="235"/>
      <c r="P35" s="8"/>
      <c r="AC35" s="78"/>
      <c r="AD35" s="78"/>
      <c r="AE35" s="78"/>
      <c r="AF35" s="78"/>
      <c r="AG35" s="79"/>
      <c r="AH35" s="239"/>
      <c r="AI35" s="240"/>
      <c r="AJ35" s="240"/>
      <c r="AK35" s="240"/>
      <c r="AL35" s="240"/>
      <c r="AM35" s="240"/>
      <c r="AN35" s="240"/>
      <c r="AO35" s="241"/>
      <c r="AP35" s="244"/>
      <c r="AQ35" s="245"/>
      <c r="AR35" s="245"/>
      <c r="AS35" s="245"/>
      <c r="AT35" s="245"/>
      <c r="AU35" s="245"/>
      <c r="AV35" s="245"/>
      <c r="AW35" s="247"/>
      <c r="AX35" s="11" t="s">
        <v>92</v>
      </c>
      <c r="AY35" s="11" t="s">
        <v>93</v>
      </c>
      <c r="BA35" s="11">
        <v>23</v>
      </c>
      <c r="BB35" s="11">
        <v>2</v>
      </c>
      <c r="BC35" s="11">
        <v>0</v>
      </c>
      <c r="BH35" s="11" t="s">
        <v>94</v>
      </c>
      <c r="BI35" s="11">
        <v>1120</v>
      </c>
      <c r="BO35" s="11" t="s">
        <v>94</v>
      </c>
      <c r="BP35" s="11">
        <v>1330</v>
      </c>
      <c r="BQ35" s="11" t="s">
        <v>94</v>
      </c>
      <c r="BR35" s="11">
        <v>1370</v>
      </c>
    </row>
    <row r="36" spans="1:70" ht="13.5" customHeight="1" x14ac:dyDescent="0.15">
      <c r="AN36" s="283"/>
      <c r="AO36" s="283"/>
      <c r="AP36" s="80"/>
      <c r="AQ36" s="89"/>
      <c r="AR36" s="174" t="s">
        <v>95</v>
      </c>
      <c r="AS36" s="175"/>
      <c r="AT36" s="178" t="s">
        <v>107</v>
      </c>
      <c r="AU36" s="178"/>
      <c r="AV36" s="178"/>
      <c r="AW36" s="179"/>
      <c r="BA36" s="11">
        <v>24</v>
      </c>
      <c r="BB36" s="11">
        <v>2</v>
      </c>
      <c r="BC36" s="11">
        <v>0</v>
      </c>
      <c r="BH36" s="11" t="s">
        <v>96</v>
      </c>
      <c r="BI36" s="11">
        <v>1810</v>
      </c>
      <c r="BO36" s="11" t="s">
        <v>96</v>
      </c>
      <c r="BP36" s="11">
        <v>2330</v>
      </c>
      <c r="BQ36" s="11" t="s">
        <v>96</v>
      </c>
      <c r="BR36" s="11">
        <v>2340</v>
      </c>
    </row>
    <row r="37" spans="1:70" ht="13.5" customHeight="1" x14ac:dyDescent="0.15">
      <c r="AN37" s="283"/>
      <c r="AO37" s="283"/>
      <c r="AP37" s="81"/>
      <c r="AQ37" s="89"/>
      <c r="AR37" s="176"/>
      <c r="AS37" s="177"/>
      <c r="AT37" s="180"/>
      <c r="AU37" s="180"/>
      <c r="AV37" s="180"/>
      <c r="AW37" s="181"/>
      <c r="BA37" s="11">
        <v>25</v>
      </c>
      <c r="BB37" s="11">
        <v>2</v>
      </c>
      <c r="BC37" s="11">
        <v>6</v>
      </c>
      <c r="BH37" s="11" t="s">
        <v>97</v>
      </c>
      <c r="BI37" s="11">
        <v>1190</v>
      </c>
      <c r="BO37" s="11" t="s">
        <v>97</v>
      </c>
      <c r="BP37" s="11">
        <v>1410</v>
      </c>
      <c r="BQ37" s="11" t="s">
        <v>97</v>
      </c>
      <c r="BR37" s="11">
        <v>1460</v>
      </c>
    </row>
    <row r="38" spans="1:70" ht="18" customHeight="1" x14ac:dyDescent="0.15">
      <c r="D38" s="91"/>
      <c r="E38" s="94"/>
      <c r="F38" s="94"/>
      <c r="G38" s="91"/>
      <c r="H38" s="91"/>
      <c r="I38" s="91"/>
      <c r="J38" s="91">
        <v>2021</v>
      </c>
      <c r="K38" s="277">
        <f>K3</f>
        <v>2025</v>
      </c>
      <c r="L38" s="278"/>
      <c r="M38" s="279"/>
      <c r="N38" s="275" t="s">
        <v>0</v>
      </c>
      <c r="O38" s="276"/>
      <c r="P38" s="276"/>
      <c r="Q38" s="93"/>
      <c r="R38" s="274" t="s">
        <v>34</v>
      </c>
      <c r="S38" s="274"/>
      <c r="T38" s="274"/>
      <c r="U38" s="274"/>
      <c r="V38" s="274"/>
      <c r="W38" s="274"/>
      <c r="X38" s="274"/>
      <c r="Y38" s="274"/>
      <c r="Z38" s="274"/>
      <c r="AA38" s="274"/>
      <c r="AB38" s="274"/>
      <c r="AC38" s="68"/>
      <c r="AD38" s="273" t="s">
        <v>35</v>
      </c>
      <c r="AE38" s="273"/>
      <c r="AF38" s="273"/>
      <c r="AG38" s="273"/>
      <c r="AH38" s="273"/>
      <c r="AI38" s="273"/>
      <c r="AJ38" s="273"/>
      <c r="AK38" s="273"/>
      <c r="AL38" s="273"/>
      <c r="AM38" s="273"/>
      <c r="AN38" s="273"/>
      <c r="AO38" s="273"/>
      <c r="AP38" s="69"/>
      <c r="AT38" s="73"/>
      <c r="AU38" s="73"/>
      <c r="AV38" s="73"/>
      <c r="AW38" s="73"/>
      <c r="BA38" s="11">
        <v>26</v>
      </c>
      <c r="BB38" s="11">
        <v>2</v>
      </c>
      <c r="BC38" s="11">
        <v>6</v>
      </c>
      <c r="BH38" s="11" t="s">
        <v>98</v>
      </c>
      <c r="BI38" s="11">
        <v>1680</v>
      </c>
      <c r="BO38" s="11" t="s">
        <v>98</v>
      </c>
      <c r="BP38" s="11">
        <v>2160</v>
      </c>
      <c r="BQ38" s="11" t="s">
        <v>98</v>
      </c>
      <c r="BR38" s="11">
        <v>2160</v>
      </c>
    </row>
    <row r="39" spans="1:70" ht="18" customHeight="1" x14ac:dyDescent="0.15">
      <c r="D39" s="92"/>
      <c r="E39" s="94"/>
      <c r="F39" s="94"/>
      <c r="G39" s="91"/>
      <c r="H39" s="91"/>
      <c r="I39" s="91"/>
      <c r="J39" s="91"/>
      <c r="K39" s="280"/>
      <c r="L39" s="281"/>
      <c r="M39" s="282"/>
      <c r="N39" s="275"/>
      <c r="O39" s="276"/>
      <c r="P39" s="276"/>
      <c r="Q39" s="93"/>
      <c r="R39" s="274"/>
      <c r="S39" s="274"/>
      <c r="T39" s="274"/>
      <c r="U39" s="274"/>
      <c r="V39" s="274"/>
      <c r="W39" s="274"/>
      <c r="X39" s="274"/>
      <c r="Y39" s="274"/>
      <c r="Z39" s="274"/>
      <c r="AA39" s="274"/>
      <c r="AB39" s="274"/>
      <c r="AC39" s="68"/>
      <c r="AD39" s="273"/>
      <c r="AE39" s="273"/>
      <c r="AF39" s="273"/>
      <c r="AG39" s="273"/>
      <c r="AH39" s="273"/>
      <c r="AI39" s="273"/>
      <c r="AJ39" s="273"/>
      <c r="AK39" s="273"/>
      <c r="AL39" s="273"/>
      <c r="AM39" s="273"/>
      <c r="AN39" s="273"/>
      <c r="AO39" s="273"/>
      <c r="AP39" s="69"/>
      <c r="AT39" s="40"/>
      <c r="AU39" s="40"/>
      <c r="AV39" s="73"/>
      <c r="AW39" s="73"/>
      <c r="BA39" s="11">
        <v>27</v>
      </c>
      <c r="BB39" s="11">
        <v>2</v>
      </c>
      <c r="BC39" s="11">
        <v>6</v>
      </c>
      <c r="BH39" s="11" t="s">
        <v>99</v>
      </c>
      <c r="BI39" s="11">
        <v>1290</v>
      </c>
      <c r="BO39" s="11" t="s">
        <v>99</v>
      </c>
      <c r="BP39" s="11">
        <v>1530</v>
      </c>
      <c r="BQ39" s="11" t="s">
        <v>99</v>
      </c>
      <c r="BR39" s="11">
        <v>1580</v>
      </c>
    </row>
    <row r="40" spans="1:70" x14ac:dyDescent="0.15">
      <c r="AT40" s="73"/>
      <c r="AU40" s="73"/>
      <c r="AV40" s="73"/>
      <c r="AW40" s="73"/>
      <c r="BA40" s="11">
        <v>28</v>
      </c>
      <c r="BB40" s="11">
        <v>2</v>
      </c>
      <c r="BC40" s="11">
        <v>6</v>
      </c>
      <c r="BH40" s="11" t="s">
        <v>100</v>
      </c>
      <c r="BI40" s="11">
        <v>2090</v>
      </c>
      <c r="BO40" s="11" t="s">
        <v>100</v>
      </c>
      <c r="BP40" s="11">
        <v>2690</v>
      </c>
      <c r="BQ40" s="11" t="s">
        <v>100</v>
      </c>
      <c r="BR40" s="11">
        <v>2690</v>
      </c>
    </row>
    <row r="41" spans="1:70" ht="14.25" thickBot="1" x14ac:dyDescent="0.2">
      <c r="B41" s="5"/>
      <c r="C41" s="5"/>
      <c r="D41" s="5"/>
      <c r="E41" s="5"/>
      <c r="F41" s="5"/>
      <c r="G41" s="5"/>
      <c r="AT41" s="73"/>
      <c r="AU41" s="73"/>
      <c r="AV41" s="73"/>
      <c r="AW41" s="73"/>
      <c r="BA41" s="11">
        <v>29</v>
      </c>
      <c r="BB41" s="11">
        <v>2</v>
      </c>
      <c r="BC41" s="11">
        <v>6</v>
      </c>
      <c r="BH41" s="11" t="s">
        <v>101</v>
      </c>
      <c r="BI41" s="11">
        <v>1370</v>
      </c>
      <c r="BO41" s="11" t="s">
        <v>101</v>
      </c>
      <c r="BP41" s="11">
        <v>1620</v>
      </c>
      <c r="BQ41" s="11" t="s">
        <v>101</v>
      </c>
      <c r="BR41" s="11">
        <v>1680</v>
      </c>
    </row>
    <row r="42" spans="1:70" ht="14.1" customHeight="1" thickBot="1" x14ac:dyDescent="0.2">
      <c r="B42" s="88" t="s">
        <v>7</v>
      </c>
      <c r="C42" s="10"/>
      <c r="D42" s="10"/>
      <c r="E42" s="10"/>
      <c r="F42" s="10"/>
      <c r="G42" s="10"/>
      <c r="H42" s="10"/>
      <c r="I42" s="10"/>
      <c r="L42" s="1"/>
      <c r="M42" s="1"/>
      <c r="N42" s="1"/>
      <c r="O42" s="1"/>
      <c r="P42" s="1"/>
      <c r="Q42" s="1"/>
      <c r="R42" s="95"/>
      <c r="S42" s="129"/>
      <c r="T42" s="129"/>
      <c r="U42" s="129"/>
      <c r="V42" s="129"/>
      <c r="W42" s="129"/>
      <c r="X42" s="129"/>
      <c r="Y42" s="129"/>
      <c r="Z42" s="129"/>
      <c r="AA42" s="129"/>
      <c r="AB42" s="129"/>
      <c r="AC42" s="129"/>
      <c r="AD42" s="129"/>
      <c r="AE42" s="129"/>
      <c r="AF42" s="129"/>
      <c r="AG42" s="129"/>
      <c r="AH42" s="129"/>
      <c r="AI42" s="129"/>
      <c r="AJ42" s="129"/>
      <c r="AK42" s="129"/>
      <c r="AL42" s="129"/>
      <c r="AM42" s="1"/>
      <c r="AN42" s="1"/>
      <c r="AO42" s="75"/>
      <c r="AP42" s="75"/>
      <c r="AQ42" s="41"/>
      <c r="AR42" s="41"/>
      <c r="AS42" s="248" t="str">
        <f>IF(AS7="","",AS7)</f>
        <v/>
      </c>
      <c r="AT42" s="250" t="str">
        <f>IF(AT7="","",AT7)</f>
        <v/>
      </c>
      <c r="AU42" s="250" t="str">
        <f>IF(AU7="","",AU7)</f>
        <v/>
      </c>
      <c r="AV42" s="250" t="str">
        <f>IF(AV7="","",AV7)</f>
        <v/>
      </c>
      <c r="AW42" s="252" t="str">
        <f>IF(AW7="","",AW7)</f>
        <v/>
      </c>
      <c r="BA42" s="11">
        <v>30</v>
      </c>
      <c r="BB42" s="11">
        <v>2</v>
      </c>
      <c r="BC42" s="11">
        <v>6</v>
      </c>
      <c r="BH42" s="11" t="s">
        <v>102</v>
      </c>
      <c r="BI42" s="11">
        <v>1940</v>
      </c>
      <c r="BO42" s="11" t="s">
        <v>102</v>
      </c>
      <c r="BP42" s="11">
        <v>2490</v>
      </c>
      <c r="BQ42" s="11" t="s">
        <v>102</v>
      </c>
      <c r="BR42" s="11">
        <v>2490</v>
      </c>
    </row>
    <row r="43" spans="1:70" ht="14.1" customHeight="1" thickBot="1" x14ac:dyDescent="0.2">
      <c r="B43" s="254" t="s">
        <v>36</v>
      </c>
      <c r="C43" s="256">
        <f>C8</f>
        <v>0</v>
      </c>
      <c r="D43" s="257"/>
      <c r="E43" s="257"/>
      <c r="F43" s="257"/>
      <c r="G43" s="257"/>
      <c r="H43" s="257"/>
      <c r="I43" s="257"/>
      <c r="J43" s="257"/>
      <c r="K43" s="257"/>
      <c r="L43" s="257"/>
      <c r="M43" s="257"/>
      <c r="N43" s="257"/>
      <c r="O43" s="257"/>
      <c r="P43" s="257"/>
      <c r="Q43" s="257"/>
      <c r="R43" s="257"/>
      <c r="S43" s="257"/>
      <c r="T43" s="257"/>
      <c r="U43" s="257"/>
      <c r="V43" s="258"/>
      <c r="W43" s="255" t="s">
        <v>37</v>
      </c>
      <c r="X43" s="198" t="s">
        <v>38</v>
      </c>
      <c r="Y43" s="198"/>
      <c r="Z43" s="198"/>
      <c r="AA43" s="198"/>
      <c r="AB43" s="129"/>
      <c r="AC43" s="129"/>
      <c r="AD43" s="129"/>
      <c r="AE43" s="129"/>
      <c r="AF43" s="129"/>
      <c r="AG43" s="129"/>
      <c r="AH43" s="129"/>
      <c r="AI43" s="129"/>
      <c r="AJ43" s="129"/>
      <c r="AK43" s="129"/>
      <c r="AL43" s="129"/>
      <c r="AM43" s="10"/>
      <c r="AN43" s="7"/>
      <c r="AO43" s="76"/>
      <c r="AP43" s="76"/>
      <c r="AQ43" s="63"/>
      <c r="AR43" s="63" t="s">
        <v>2</v>
      </c>
      <c r="AS43" s="249"/>
      <c r="AT43" s="251"/>
      <c r="AU43" s="251"/>
      <c r="AV43" s="251"/>
      <c r="AW43" s="253"/>
      <c r="BA43" s="11">
        <v>31</v>
      </c>
      <c r="BB43" s="11">
        <v>3</v>
      </c>
      <c r="BC43" s="11">
        <v>0</v>
      </c>
      <c r="BH43" s="11" t="s">
        <v>103</v>
      </c>
      <c r="BI43" s="11">
        <v>1430</v>
      </c>
      <c r="BO43" s="11" t="s">
        <v>103</v>
      </c>
      <c r="BP43" s="11">
        <v>1690</v>
      </c>
      <c r="BQ43" s="11" t="s">
        <v>103</v>
      </c>
      <c r="BR43" s="11">
        <v>1740</v>
      </c>
    </row>
    <row r="44" spans="1:70" ht="14.25" customHeight="1" thickBot="1" x14ac:dyDescent="0.2">
      <c r="B44" s="254"/>
      <c r="C44" s="259"/>
      <c r="D44" s="260"/>
      <c r="E44" s="260"/>
      <c r="F44" s="260"/>
      <c r="G44" s="260"/>
      <c r="H44" s="260"/>
      <c r="I44" s="260"/>
      <c r="J44" s="260"/>
      <c r="K44" s="260"/>
      <c r="L44" s="260"/>
      <c r="M44" s="260"/>
      <c r="N44" s="260"/>
      <c r="O44" s="260"/>
      <c r="P44" s="260"/>
      <c r="Q44" s="260"/>
      <c r="R44" s="260"/>
      <c r="S44" s="260"/>
      <c r="T44" s="260"/>
      <c r="U44" s="260"/>
      <c r="V44" s="261"/>
      <c r="W44" s="255"/>
      <c r="X44" s="198"/>
      <c r="Y44" s="198"/>
      <c r="Z44" s="198"/>
      <c r="AA44" s="198"/>
      <c r="AB44" s="7"/>
      <c r="AC44" s="8"/>
      <c r="AD44" s="7"/>
      <c r="AE44" s="8"/>
      <c r="AG44" s="9"/>
      <c r="AJ44" s="8"/>
      <c r="AK44" s="9"/>
      <c r="AN44" s="8"/>
      <c r="AO44" s="9"/>
      <c r="AR44" s="8"/>
      <c r="AS44" s="10"/>
      <c r="AT44" s="73"/>
      <c r="AU44" s="73"/>
      <c r="AV44" s="73"/>
      <c r="AW44" s="73"/>
      <c r="BA44" s="11">
        <v>32</v>
      </c>
      <c r="BB44" s="11">
        <v>3</v>
      </c>
      <c r="BC44" s="11">
        <v>0</v>
      </c>
      <c r="BH44" s="11" t="s">
        <v>104</v>
      </c>
      <c r="BI44" s="11">
        <v>2310</v>
      </c>
      <c r="BO44" s="11" t="s">
        <v>104</v>
      </c>
      <c r="BP44" s="11">
        <v>2960</v>
      </c>
      <c r="BQ44" s="11" t="s">
        <v>104</v>
      </c>
      <c r="BR44" s="11">
        <v>2970</v>
      </c>
    </row>
    <row r="45" spans="1:70" ht="14.25" customHeight="1" x14ac:dyDescent="0.15">
      <c r="B45" s="118"/>
      <c r="C45" s="128"/>
      <c r="D45" s="128"/>
      <c r="E45" s="128"/>
      <c r="F45" s="128"/>
      <c r="G45" s="128"/>
      <c r="H45" s="128"/>
      <c r="I45" s="128"/>
      <c r="J45" s="128"/>
      <c r="K45" s="128"/>
      <c r="L45" s="128"/>
      <c r="M45" s="128"/>
      <c r="N45" s="118"/>
      <c r="O45" s="119"/>
      <c r="P45" s="119"/>
      <c r="Q45" s="119"/>
      <c r="R45" s="119"/>
      <c r="X45" s="7"/>
      <c r="Y45" s="8"/>
      <c r="Z45" s="7"/>
      <c r="AA45" s="8"/>
      <c r="AB45" s="7"/>
      <c r="AC45" s="8"/>
      <c r="AD45" s="7"/>
      <c r="AE45" s="8"/>
      <c r="AG45" s="9"/>
      <c r="AJ45" s="8"/>
      <c r="AK45" s="9"/>
      <c r="AN45" s="8"/>
      <c r="AO45" s="9"/>
      <c r="AR45" s="8"/>
      <c r="AS45" s="10"/>
      <c r="AT45" s="73"/>
      <c r="AU45" s="73"/>
      <c r="AV45" s="73"/>
      <c r="AW45" s="73"/>
    </row>
    <row r="46" spans="1:70" x14ac:dyDescent="0.15">
      <c r="AH46" s="180" t="s">
        <v>39</v>
      </c>
      <c r="AI46" s="180"/>
      <c r="AJ46" s="180"/>
      <c r="AK46" s="180"/>
      <c r="AL46" s="180" t="s">
        <v>40</v>
      </c>
      <c r="AM46" s="180"/>
      <c r="AN46" s="180"/>
      <c r="AO46" s="180"/>
      <c r="AP46" s="180" t="s">
        <v>41</v>
      </c>
      <c r="AQ46" s="180"/>
      <c r="AR46" s="180"/>
      <c r="AS46" s="180"/>
      <c r="AT46" s="267" t="s">
        <v>151</v>
      </c>
      <c r="AU46" s="267"/>
      <c r="AV46" s="267"/>
      <c r="AW46" s="267"/>
      <c r="BA46" s="11">
        <v>33</v>
      </c>
      <c r="BB46" s="11">
        <v>3</v>
      </c>
      <c r="BC46" s="11">
        <v>0</v>
      </c>
      <c r="BH46" s="11" t="s">
        <v>105</v>
      </c>
      <c r="BI46" s="11">
        <v>1510</v>
      </c>
      <c r="BO46" s="11" t="s">
        <v>105</v>
      </c>
      <c r="BP46" s="11">
        <v>1790</v>
      </c>
      <c r="BQ46" s="11" t="s">
        <v>105</v>
      </c>
      <c r="BR46" s="11">
        <v>1870</v>
      </c>
    </row>
    <row r="47" spans="1:70" ht="27" customHeight="1" x14ac:dyDescent="0.15">
      <c r="A47" s="205" t="s">
        <v>42</v>
      </c>
      <c r="B47" s="206"/>
      <c r="C47" s="262" t="s">
        <v>153</v>
      </c>
      <c r="D47" s="263"/>
      <c r="E47" s="263"/>
      <c r="F47" s="263"/>
      <c r="G47" s="264"/>
      <c r="H47" s="184" t="s">
        <v>154</v>
      </c>
      <c r="I47" s="185"/>
      <c r="J47" s="185"/>
      <c r="K47" s="186"/>
      <c r="L47" s="184" t="s">
        <v>111</v>
      </c>
      <c r="M47" s="185"/>
      <c r="N47" s="185"/>
      <c r="O47" s="186"/>
      <c r="P47" s="184" t="s">
        <v>10</v>
      </c>
      <c r="Q47" s="185"/>
      <c r="R47" s="185"/>
      <c r="S47" s="185"/>
      <c r="T47" s="186"/>
      <c r="U47" s="184" t="s">
        <v>19</v>
      </c>
      <c r="V47" s="186"/>
      <c r="W47" s="262" t="s">
        <v>43</v>
      </c>
      <c r="X47" s="264"/>
      <c r="Y47" s="184" t="s">
        <v>112</v>
      </c>
      <c r="Z47" s="185"/>
      <c r="AA47" s="185"/>
      <c r="AB47" s="186"/>
      <c r="AC47" s="184" t="s">
        <v>44</v>
      </c>
      <c r="AD47" s="185"/>
      <c r="AE47" s="185"/>
      <c r="AF47" s="185"/>
      <c r="AG47" s="186"/>
      <c r="AH47" s="187" t="s">
        <v>45</v>
      </c>
      <c r="AI47" s="188"/>
      <c r="AJ47" s="188"/>
      <c r="AK47" s="189"/>
      <c r="AL47" s="187" t="s">
        <v>46</v>
      </c>
      <c r="AM47" s="188"/>
      <c r="AN47" s="188"/>
      <c r="AO47" s="189"/>
      <c r="AP47" s="187" t="s">
        <v>47</v>
      </c>
      <c r="AQ47" s="188"/>
      <c r="AR47" s="188"/>
      <c r="AS47" s="189"/>
      <c r="AT47" s="187" t="s">
        <v>150</v>
      </c>
      <c r="AU47" s="188"/>
      <c r="AV47" s="188"/>
      <c r="AW47" s="189"/>
      <c r="BA47" s="11">
        <v>34</v>
      </c>
      <c r="BB47" s="11">
        <v>3</v>
      </c>
      <c r="BC47" s="11">
        <v>0</v>
      </c>
      <c r="BH47" s="11" t="s">
        <v>106</v>
      </c>
      <c r="BI47" s="11">
        <v>2140</v>
      </c>
      <c r="BO47" s="11" t="s">
        <v>106</v>
      </c>
      <c r="BP47" s="11">
        <v>2750</v>
      </c>
      <c r="BQ47" s="11" t="s">
        <v>106</v>
      </c>
      <c r="BR47" s="11">
        <v>2750</v>
      </c>
    </row>
    <row r="48" spans="1:70" ht="52.35" customHeight="1" x14ac:dyDescent="0.15">
      <c r="A48" s="184">
        <v>1</v>
      </c>
      <c r="B48" s="186"/>
      <c r="C48" s="265" t="str">
        <f t="shared" ref="C48:C67" si="16">IF(C13="","",C13)</f>
        <v/>
      </c>
      <c r="D48" s="268"/>
      <c r="E48" s="268"/>
      <c r="F48" s="268"/>
      <c r="G48" s="266"/>
      <c r="H48" s="269" t="str">
        <f t="shared" ref="H48:H67" si="17">IF(H13="","",H13)</f>
        <v/>
      </c>
      <c r="I48" s="270"/>
      <c r="J48" s="270"/>
      <c r="K48" s="90" t="s">
        <v>13</v>
      </c>
      <c r="L48" s="121" t="str">
        <f t="shared" ref="L48:L67" si="18">IF(L13="","",L13)</f>
        <v/>
      </c>
      <c r="M48" s="71" t="s">
        <v>25</v>
      </c>
      <c r="N48" s="20" t="str">
        <f t="shared" ref="N48:N67" si="19">IF(N13="","",N13)</f>
        <v/>
      </c>
      <c r="O48" s="72" t="s">
        <v>26</v>
      </c>
      <c r="P48" s="19" t="str">
        <f t="shared" ref="P48:P67" si="20">IF(P13="","",P13)</f>
        <v/>
      </c>
      <c r="Q48" s="71" t="s">
        <v>25</v>
      </c>
      <c r="R48" s="20" t="str">
        <f t="shared" ref="R48:R67" si="21">IF(R13="","",R13)</f>
        <v/>
      </c>
      <c r="S48" s="218" t="s">
        <v>65</v>
      </c>
      <c r="T48" s="223"/>
      <c r="U48" s="265" t="str">
        <f t="shared" ref="U48:U67" si="22">IF(U13="","",U13)</f>
        <v/>
      </c>
      <c r="V48" s="266"/>
      <c r="W48" s="265" t="str">
        <f t="shared" ref="W48:W67" si="23">IF(W13="","",W13)</f>
        <v/>
      </c>
      <c r="X48" s="266"/>
      <c r="Y48" s="121" t="str">
        <f t="shared" ref="Y48:Y67" si="24">IF(Y13="","",Y13)</f>
        <v/>
      </c>
      <c r="Z48" s="71" t="s">
        <v>25</v>
      </c>
      <c r="AA48" s="20" t="str">
        <f t="shared" ref="AA48:AA67" si="25">IF(AA13="","",AA13)</f>
        <v/>
      </c>
      <c r="AB48" s="72" t="s">
        <v>26</v>
      </c>
      <c r="AC48" s="16" t="str">
        <f t="shared" ref="AC48:AC67" si="26">IF(AC13="","",AC13)</f>
        <v/>
      </c>
      <c r="AD48" s="71" t="s">
        <v>25</v>
      </c>
      <c r="AE48" s="17" t="str">
        <f t="shared" ref="AE48:AE67" si="27">AE13</f>
        <v/>
      </c>
      <c r="AF48" s="218" t="s">
        <v>65</v>
      </c>
      <c r="AG48" s="223"/>
      <c r="AH48" s="182" t="str">
        <f t="shared" ref="AH48:AH67" si="28">AH13</f>
        <v/>
      </c>
      <c r="AI48" s="183"/>
      <c r="AJ48" s="183"/>
      <c r="AK48" s="18" t="s">
        <v>12</v>
      </c>
      <c r="AL48" s="182" t="str">
        <f t="shared" ref="AL48:AL67" si="29">AL13</f>
        <v/>
      </c>
      <c r="AM48" s="183"/>
      <c r="AN48" s="183"/>
      <c r="AO48" s="18" t="s">
        <v>12</v>
      </c>
      <c r="AP48" s="182" t="str">
        <f t="shared" ref="AP48:AP67" si="30">AP13</f>
        <v/>
      </c>
      <c r="AQ48" s="183"/>
      <c r="AR48" s="183"/>
      <c r="AS48" s="18" t="s">
        <v>12</v>
      </c>
      <c r="AT48" s="271" t="str">
        <f t="shared" ref="AT48:AT67" si="31">AT13</f>
        <v xml:space="preserve"> </v>
      </c>
      <c r="AU48" s="272"/>
      <c r="AV48" s="272"/>
      <c r="AW48" s="74" t="s">
        <v>12</v>
      </c>
      <c r="BA48" s="11">
        <v>35</v>
      </c>
      <c r="BB48" s="11">
        <v>3</v>
      </c>
      <c r="BC48" s="11">
        <v>0</v>
      </c>
    </row>
    <row r="49" spans="1:55" ht="52.35" customHeight="1" x14ac:dyDescent="0.15">
      <c r="A49" s="184">
        <v>2</v>
      </c>
      <c r="B49" s="186"/>
      <c r="C49" s="265" t="str">
        <f t="shared" si="16"/>
        <v/>
      </c>
      <c r="D49" s="268"/>
      <c r="E49" s="268"/>
      <c r="F49" s="268"/>
      <c r="G49" s="266"/>
      <c r="H49" s="269" t="str">
        <f t="shared" si="17"/>
        <v/>
      </c>
      <c r="I49" s="270"/>
      <c r="J49" s="270"/>
      <c r="K49" s="90" t="s">
        <v>13</v>
      </c>
      <c r="L49" s="121" t="str">
        <f t="shared" si="18"/>
        <v/>
      </c>
      <c r="M49" s="71" t="s">
        <v>25</v>
      </c>
      <c r="N49" s="20" t="str">
        <f t="shared" si="19"/>
        <v/>
      </c>
      <c r="O49" s="72" t="s">
        <v>26</v>
      </c>
      <c r="P49" s="19" t="str">
        <f t="shared" si="20"/>
        <v/>
      </c>
      <c r="Q49" s="71" t="s">
        <v>25</v>
      </c>
      <c r="R49" s="20" t="str">
        <f t="shared" si="21"/>
        <v/>
      </c>
      <c r="S49" s="218" t="s">
        <v>65</v>
      </c>
      <c r="T49" s="223"/>
      <c r="U49" s="265" t="str">
        <f t="shared" si="22"/>
        <v/>
      </c>
      <c r="V49" s="266"/>
      <c r="W49" s="265" t="str">
        <f t="shared" si="23"/>
        <v/>
      </c>
      <c r="X49" s="266"/>
      <c r="Y49" s="121" t="str">
        <f t="shared" si="24"/>
        <v/>
      </c>
      <c r="Z49" s="71" t="s">
        <v>25</v>
      </c>
      <c r="AA49" s="20" t="str">
        <f t="shared" si="25"/>
        <v/>
      </c>
      <c r="AB49" s="72" t="s">
        <v>26</v>
      </c>
      <c r="AC49" s="16" t="str">
        <f t="shared" si="26"/>
        <v/>
      </c>
      <c r="AD49" s="71" t="s">
        <v>25</v>
      </c>
      <c r="AE49" s="17" t="str">
        <f t="shared" si="27"/>
        <v/>
      </c>
      <c r="AF49" s="218" t="s">
        <v>65</v>
      </c>
      <c r="AG49" s="223"/>
      <c r="AH49" s="182" t="str">
        <f t="shared" si="28"/>
        <v/>
      </c>
      <c r="AI49" s="183"/>
      <c r="AJ49" s="183"/>
      <c r="AK49" s="18" t="s">
        <v>12</v>
      </c>
      <c r="AL49" s="182" t="str">
        <f t="shared" si="29"/>
        <v/>
      </c>
      <c r="AM49" s="183"/>
      <c r="AN49" s="183"/>
      <c r="AO49" s="18" t="s">
        <v>12</v>
      </c>
      <c r="AP49" s="182" t="str">
        <f t="shared" si="30"/>
        <v/>
      </c>
      <c r="AQ49" s="183"/>
      <c r="AR49" s="183"/>
      <c r="AS49" s="18" t="s">
        <v>12</v>
      </c>
      <c r="AT49" s="271" t="str">
        <f t="shared" si="31"/>
        <v xml:space="preserve"> </v>
      </c>
      <c r="AU49" s="272"/>
      <c r="AV49" s="272"/>
      <c r="AW49" s="74" t="s">
        <v>12</v>
      </c>
      <c r="BA49" s="11">
        <v>36</v>
      </c>
      <c r="BB49" s="11">
        <v>3</v>
      </c>
      <c r="BC49" s="11">
        <v>0</v>
      </c>
    </row>
    <row r="50" spans="1:55" ht="52.35" customHeight="1" x14ac:dyDescent="0.15">
      <c r="A50" s="184">
        <v>3</v>
      </c>
      <c r="B50" s="186"/>
      <c r="C50" s="265" t="str">
        <f t="shared" si="16"/>
        <v/>
      </c>
      <c r="D50" s="268"/>
      <c r="E50" s="268"/>
      <c r="F50" s="268"/>
      <c r="G50" s="266"/>
      <c r="H50" s="269" t="str">
        <f t="shared" si="17"/>
        <v/>
      </c>
      <c r="I50" s="270"/>
      <c r="J50" s="270"/>
      <c r="K50" s="90" t="s">
        <v>13</v>
      </c>
      <c r="L50" s="121" t="str">
        <f t="shared" si="18"/>
        <v/>
      </c>
      <c r="M50" s="71" t="s">
        <v>25</v>
      </c>
      <c r="N50" s="20" t="str">
        <f t="shared" si="19"/>
        <v/>
      </c>
      <c r="O50" s="72" t="s">
        <v>26</v>
      </c>
      <c r="P50" s="19" t="str">
        <f t="shared" si="20"/>
        <v/>
      </c>
      <c r="Q50" s="71" t="s">
        <v>25</v>
      </c>
      <c r="R50" s="20" t="str">
        <f t="shared" si="21"/>
        <v/>
      </c>
      <c r="S50" s="218" t="s">
        <v>65</v>
      </c>
      <c r="T50" s="223"/>
      <c r="U50" s="265" t="str">
        <f t="shared" si="22"/>
        <v/>
      </c>
      <c r="V50" s="266"/>
      <c r="W50" s="265" t="str">
        <f t="shared" si="23"/>
        <v/>
      </c>
      <c r="X50" s="266"/>
      <c r="Y50" s="121" t="str">
        <f t="shared" si="24"/>
        <v/>
      </c>
      <c r="Z50" s="71" t="s">
        <v>25</v>
      </c>
      <c r="AA50" s="20" t="str">
        <f t="shared" si="25"/>
        <v/>
      </c>
      <c r="AB50" s="72" t="s">
        <v>26</v>
      </c>
      <c r="AC50" s="16" t="str">
        <f t="shared" si="26"/>
        <v/>
      </c>
      <c r="AD50" s="71" t="s">
        <v>25</v>
      </c>
      <c r="AE50" s="17" t="str">
        <f t="shared" si="27"/>
        <v/>
      </c>
      <c r="AF50" s="218" t="s">
        <v>65</v>
      </c>
      <c r="AG50" s="223"/>
      <c r="AH50" s="182" t="str">
        <f t="shared" si="28"/>
        <v/>
      </c>
      <c r="AI50" s="183"/>
      <c r="AJ50" s="183"/>
      <c r="AK50" s="18" t="s">
        <v>12</v>
      </c>
      <c r="AL50" s="182" t="str">
        <f t="shared" si="29"/>
        <v/>
      </c>
      <c r="AM50" s="183"/>
      <c r="AN50" s="183"/>
      <c r="AO50" s="18" t="s">
        <v>12</v>
      </c>
      <c r="AP50" s="182" t="str">
        <f t="shared" si="30"/>
        <v/>
      </c>
      <c r="AQ50" s="183"/>
      <c r="AR50" s="183"/>
      <c r="AS50" s="18" t="s">
        <v>12</v>
      </c>
      <c r="AT50" s="271" t="str">
        <f t="shared" si="31"/>
        <v xml:space="preserve"> </v>
      </c>
      <c r="AU50" s="272"/>
      <c r="AV50" s="272"/>
      <c r="AW50" s="74" t="s">
        <v>12</v>
      </c>
      <c r="BA50" s="11">
        <v>37</v>
      </c>
      <c r="BB50" s="11">
        <v>3</v>
      </c>
      <c r="BC50" s="11">
        <v>6</v>
      </c>
    </row>
    <row r="51" spans="1:55" ht="52.35" customHeight="1" x14ac:dyDescent="0.15">
      <c r="A51" s="184">
        <v>4</v>
      </c>
      <c r="B51" s="186"/>
      <c r="C51" s="265" t="str">
        <f t="shared" si="16"/>
        <v/>
      </c>
      <c r="D51" s="268"/>
      <c r="E51" s="268"/>
      <c r="F51" s="268"/>
      <c r="G51" s="266"/>
      <c r="H51" s="269" t="str">
        <f t="shared" si="17"/>
        <v/>
      </c>
      <c r="I51" s="270"/>
      <c r="J51" s="270"/>
      <c r="K51" s="90" t="s">
        <v>13</v>
      </c>
      <c r="L51" s="121" t="str">
        <f t="shared" si="18"/>
        <v/>
      </c>
      <c r="M51" s="71" t="s">
        <v>25</v>
      </c>
      <c r="N51" s="20" t="str">
        <f t="shared" si="19"/>
        <v/>
      </c>
      <c r="O51" s="72" t="s">
        <v>26</v>
      </c>
      <c r="P51" s="19" t="str">
        <f t="shared" si="20"/>
        <v/>
      </c>
      <c r="Q51" s="71" t="s">
        <v>25</v>
      </c>
      <c r="R51" s="20" t="str">
        <f t="shared" si="21"/>
        <v/>
      </c>
      <c r="S51" s="218" t="s">
        <v>65</v>
      </c>
      <c r="T51" s="223"/>
      <c r="U51" s="265" t="str">
        <f t="shared" si="22"/>
        <v/>
      </c>
      <c r="V51" s="266"/>
      <c r="W51" s="265" t="str">
        <f t="shared" si="23"/>
        <v/>
      </c>
      <c r="X51" s="266"/>
      <c r="Y51" s="121" t="str">
        <f t="shared" si="24"/>
        <v/>
      </c>
      <c r="Z51" s="71" t="s">
        <v>25</v>
      </c>
      <c r="AA51" s="20" t="str">
        <f t="shared" si="25"/>
        <v/>
      </c>
      <c r="AB51" s="72" t="s">
        <v>26</v>
      </c>
      <c r="AC51" s="16" t="str">
        <f t="shared" si="26"/>
        <v/>
      </c>
      <c r="AD51" s="71" t="s">
        <v>25</v>
      </c>
      <c r="AE51" s="17" t="str">
        <f t="shared" si="27"/>
        <v/>
      </c>
      <c r="AF51" s="218" t="s">
        <v>65</v>
      </c>
      <c r="AG51" s="223"/>
      <c r="AH51" s="182" t="str">
        <f t="shared" si="28"/>
        <v/>
      </c>
      <c r="AI51" s="183"/>
      <c r="AJ51" s="183"/>
      <c r="AK51" s="18" t="s">
        <v>12</v>
      </c>
      <c r="AL51" s="182" t="str">
        <f t="shared" si="29"/>
        <v/>
      </c>
      <c r="AM51" s="183"/>
      <c r="AN51" s="183"/>
      <c r="AO51" s="18" t="s">
        <v>12</v>
      </c>
      <c r="AP51" s="182" t="str">
        <f t="shared" si="30"/>
        <v/>
      </c>
      <c r="AQ51" s="183"/>
      <c r="AR51" s="183"/>
      <c r="AS51" s="18" t="s">
        <v>12</v>
      </c>
      <c r="AT51" s="271" t="str">
        <f t="shared" si="31"/>
        <v xml:space="preserve"> </v>
      </c>
      <c r="AU51" s="272"/>
      <c r="AV51" s="272"/>
      <c r="AW51" s="74" t="s">
        <v>12</v>
      </c>
      <c r="BA51" s="11">
        <v>38</v>
      </c>
      <c r="BB51" s="11">
        <v>3</v>
      </c>
      <c r="BC51" s="11">
        <v>6</v>
      </c>
    </row>
    <row r="52" spans="1:55" ht="52.35" customHeight="1" x14ac:dyDescent="0.15">
      <c r="A52" s="184">
        <v>5</v>
      </c>
      <c r="B52" s="186"/>
      <c r="C52" s="265" t="str">
        <f t="shared" si="16"/>
        <v/>
      </c>
      <c r="D52" s="268"/>
      <c r="E52" s="268"/>
      <c r="F52" s="268"/>
      <c r="G52" s="266"/>
      <c r="H52" s="269" t="str">
        <f t="shared" si="17"/>
        <v/>
      </c>
      <c r="I52" s="270"/>
      <c r="J52" s="270"/>
      <c r="K52" s="90" t="s">
        <v>13</v>
      </c>
      <c r="L52" s="121" t="str">
        <f t="shared" si="18"/>
        <v/>
      </c>
      <c r="M52" s="71" t="s">
        <v>25</v>
      </c>
      <c r="N52" s="20" t="str">
        <f t="shared" si="19"/>
        <v/>
      </c>
      <c r="O52" s="72" t="s">
        <v>26</v>
      </c>
      <c r="P52" s="19" t="str">
        <f t="shared" si="20"/>
        <v/>
      </c>
      <c r="Q52" s="71" t="s">
        <v>25</v>
      </c>
      <c r="R52" s="20" t="str">
        <f t="shared" si="21"/>
        <v/>
      </c>
      <c r="S52" s="218" t="s">
        <v>65</v>
      </c>
      <c r="T52" s="223"/>
      <c r="U52" s="265" t="str">
        <f t="shared" si="22"/>
        <v/>
      </c>
      <c r="V52" s="266"/>
      <c r="W52" s="265" t="str">
        <f t="shared" si="23"/>
        <v/>
      </c>
      <c r="X52" s="266"/>
      <c r="Y52" s="121" t="str">
        <f t="shared" si="24"/>
        <v/>
      </c>
      <c r="Z52" s="71" t="s">
        <v>25</v>
      </c>
      <c r="AA52" s="20" t="str">
        <f t="shared" si="25"/>
        <v/>
      </c>
      <c r="AB52" s="72" t="s">
        <v>26</v>
      </c>
      <c r="AC52" s="16" t="str">
        <f t="shared" si="26"/>
        <v/>
      </c>
      <c r="AD52" s="71" t="s">
        <v>25</v>
      </c>
      <c r="AE52" s="17" t="str">
        <f t="shared" si="27"/>
        <v/>
      </c>
      <c r="AF52" s="218" t="s">
        <v>65</v>
      </c>
      <c r="AG52" s="223"/>
      <c r="AH52" s="182" t="str">
        <f t="shared" si="28"/>
        <v/>
      </c>
      <c r="AI52" s="183"/>
      <c r="AJ52" s="183"/>
      <c r="AK52" s="18" t="s">
        <v>12</v>
      </c>
      <c r="AL52" s="182" t="str">
        <f t="shared" si="29"/>
        <v/>
      </c>
      <c r="AM52" s="183"/>
      <c r="AN52" s="183"/>
      <c r="AO52" s="18" t="s">
        <v>12</v>
      </c>
      <c r="AP52" s="182" t="str">
        <f t="shared" si="30"/>
        <v/>
      </c>
      <c r="AQ52" s="183"/>
      <c r="AR52" s="183"/>
      <c r="AS52" s="18" t="s">
        <v>12</v>
      </c>
      <c r="AT52" s="271" t="str">
        <f t="shared" si="31"/>
        <v xml:space="preserve"> </v>
      </c>
      <c r="AU52" s="272"/>
      <c r="AV52" s="272"/>
      <c r="AW52" s="74" t="s">
        <v>12</v>
      </c>
      <c r="BA52" s="11">
        <v>39</v>
      </c>
      <c r="BB52" s="11">
        <v>3</v>
      </c>
      <c r="BC52" s="11">
        <v>6</v>
      </c>
    </row>
    <row r="53" spans="1:55" ht="52.35" customHeight="1" x14ac:dyDescent="0.15">
      <c r="A53" s="184">
        <v>6</v>
      </c>
      <c r="B53" s="186"/>
      <c r="C53" s="265" t="str">
        <f t="shared" si="16"/>
        <v/>
      </c>
      <c r="D53" s="268"/>
      <c r="E53" s="268"/>
      <c r="F53" s="268"/>
      <c r="G53" s="266"/>
      <c r="H53" s="269" t="str">
        <f t="shared" si="17"/>
        <v/>
      </c>
      <c r="I53" s="270"/>
      <c r="J53" s="270"/>
      <c r="K53" s="90" t="s">
        <v>13</v>
      </c>
      <c r="L53" s="121" t="str">
        <f t="shared" si="18"/>
        <v/>
      </c>
      <c r="M53" s="71" t="s">
        <v>25</v>
      </c>
      <c r="N53" s="20" t="str">
        <f t="shared" si="19"/>
        <v/>
      </c>
      <c r="O53" s="72" t="s">
        <v>26</v>
      </c>
      <c r="P53" s="19" t="str">
        <f t="shared" si="20"/>
        <v/>
      </c>
      <c r="Q53" s="71" t="s">
        <v>25</v>
      </c>
      <c r="R53" s="20" t="str">
        <f t="shared" si="21"/>
        <v/>
      </c>
      <c r="S53" s="218" t="s">
        <v>65</v>
      </c>
      <c r="T53" s="223"/>
      <c r="U53" s="265" t="str">
        <f t="shared" si="22"/>
        <v/>
      </c>
      <c r="V53" s="266"/>
      <c r="W53" s="265" t="str">
        <f t="shared" si="23"/>
        <v/>
      </c>
      <c r="X53" s="266"/>
      <c r="Y53" s="121" t="str">
        <f t="shared" si="24"/>
        <v/>
      </c>
      <c r="Z53" s="71" t="s">
        <v>25</v>
      </c>
      <c r="AA53" s="20" t="str">
        <f t="shared" si="25"/>
        <v/>
      </c>
      <c r="AB53" s="72" t="s">
        <v>26</v>
      </c>
      <c r="AC53" s="16" t="str">
        <f t="shared" si="26"/>
        <v/>
      </c>
      <c r="AD53" s="71" t="s">
        <v>25</v>
      </c>
      <c r="AE53" s="17" t="str">
        <f t="shared" si="27"/>
        <v/>
      </c>
      <c r="AF53" s="218" t="s">
        <v>65</v>
      </c>
      <c r="AG53" s="223"/>
      <c r="AH53" s="182" t="str">
        <f t="shared" si="28"/>
        <v/>
      </c>
      <c r="AI53" s="183"/>
      <c r="AJ53" s="183"/>
      <c r="AK53" s="18" t="s">
        <v>12</v>
      </c>
      <c r="AL53" s="182" t="str">
        <f t="shared" si="29"/>
        <v/>
      </c>
      <c r="AM53" s="183"/>
      <c r="AN53" s="183"/>
      <c r="AO53" s="18" t="s">
        <v>12</v>
      </c>
      <c r="AP53" s="182" t="str">
        <f t="shared" si="30"/>
        <v/>
      </c>
      <c r="AQ53" s="183"/>
      <c r="AR53" s="183"/>
      <c r="AS53" s="18" t="s">
        <v>12</v>
      </c>
      <c r="AT53" s="271" t="str">
        <f t="shared" si="31"/>
        <v xml:space="preserve"> </v>
      </c>
      <c r="AU53" s="272"/>
      <c r="AV53" s="272"/>
      <c r="AW53" s="74" t="s">
        <v>12</v>
      </c>
      <c r="BA53" s="11">
        <v>40</v>
      </c>
      <c r="BB53" s="11">
        <v>3</v>
      </c>
      <c r="BC53" s="11">
        <v>6</v>
      </c>
    </row>
    <row r="54" spans="1:55" ht="52.35" customHeight="1" x14ac:dyDescent="0.15">
      <c r="A54" s="184">
        <v>7</v>
      </c>
      <c r="B54" s="186"/>
      <c r="C54" s="265" t="str">
        <f t="shared" si="16"/>
        <v/>
      </c>
      <c r="D54" s="268"/>
      <c r="E54" s="268"/>
      <c r="F54" s="268"/>
      <c r="G54" s="266"/>
      <c r="H54" s="269" t="str">
        <f t="shared" si="17"/>
        <v/>
      </c>
      <c r="I54" s="270"/>
      <c r="J54" s="270"/>
      <c r="K54" s="90" t="s">
        <v>13</v>
      </c>
      <c r="L54" s="121" t="str">
        <f t="shared" si="18"/>
        <v/>
      </c>
      <c r="M54" s="71" t="s">
        <v>25</v>
      </c>
      <c r="N54" s="20" t="str">
        <f t="shared" si="19"/>
        <v/>
      </c>
      <c r="O54" s="72" t="s">
        <v>26</v>
      </c>
      <c r="P54" s="19" t="str">
        <f t="shared" si="20"/>
        <v/>
      </c>
      <c r="Q54" s="71" t="s">
        <v>25</v>
      </c>
      <c r="R54" s="20" t="str">
        <f t="shared" si="21"/>
        <v/>
      </c>
      <c r="S54" s="218" t="s">
        <v>65</v>
      </c>
      <c r="T54" s="223"/>
      <c r="U54" s="265" t="str">
        <f t="shared" si="22"/>
        <v/>
      </c>
      <c r="V54" s="266"/>
      <c r="W54" s="265" t="str">
        <f t="shared" si="23"/>
        <v/>
      </c>
      <c r="X54" s="266"/>
      <c r="Y54" s="121" t="str">
        <f t="shared" si="24"/>
        <v/>
      </c>
      <c r="Z54" s="71" t="s">
        <v>25</v>
      </c>
      <c r="AA54" s="20" t="str">
        <f t="shared" si="25"/>
        <v/>
      </c>
      <c r="AB54" s="72" t="s">
        <v>26</v>
      </c>
      <c r="AC54" s="16" t="str">
        <f t="shared" si="26"/>
        <v/>
      </c>
      <c r="AD54" s="71" t="s">
        <v>25</v>
      </c>
      <c r="AE54" s="17" t="str">
        <f t="shared" si="27"/>
        <v/>
      </c>
      <c r="AF54" s="218" t="s">
        <v>65</v>
      </c>
      <c r="AG54" s="223"/>
      <c r="AH54" s="182" t="str">
        <f t="shared" si="28"/>
        <v/>
      </c>
      <c r="AI54" s="183"/>
      <c r="AJ54" s="183"/>
      <c r="AK54" s="18" t="s">
        <v>12</v>
      </c>
      <c r="AL54" s="182" t="str">
        <f t="shared" si="29"/>
        <v/>
      </c>
      <c r="AM54" s="183"/>
      <c r="AN54" s="183"/>
      <c r="AO54" s="18" t="s">
        <v>12</v>
      </c>
      <c r="AP54" s="182" t="str">
        <f t="shared" si="30"/>
        <v/>
      </c>
      <c r="AQ54" s="183"/>
      <c r="AR54" s="183"/>
      <c r="AS54" s="18" t="s">
        <v>12</v>
      </c>
      <c r="AT54" s="271" t="str">
        <f t="shared" si="31"/>
        <v xml:space="preserve"> </v>
      </c>
      <c r="AU54" s="272"/>
      <c r="AV54" s="272"/>
      <c r="AW54" s="74" t="s">
        <v>12</v>
      </c>
      <c r="BA54" s="11">
        <v>41</v>
      </c>
      <c r="BB54" s="11">
        <v>3</v>
      </c>
      <c r="BC54" s="11">
        <v>6</v>
      </c>
    </row>
    <row r="55" spans="1:55" ht="52.35" customHeight="1" x14ac:dyDescent="0.15">
      <c r="A55" s="184">
        <v>8</v>
      </c>
      <c r="B55" s="186"/>
      <c r="C55" s="265" t="str">
        <f t="shared" si="16"/>
        <v/>
      </c>
      <c r="D55" s="268"/>
      <c r="E55" s="268"/>
      <c r="F55" s="268"/>
      <c r="G55" s="266"/>
      <c r="H55" s="269" t="str">
        <f t="shared" si="17"/>
        <v/>
      </c>
      <c r="I55" s="270"/>
      <c r="J55" s="270"/>
      <c r="K55" s="90" t="s">
        <v>13</v>
      </c>
      <c r="L55" s="121" t="str">
        <f t="shared" si="18"/>
        <v/>
      </c>
      <c r="M55" s="71" t="s">
        <v>25</v>
      </c>
      <c r="N55" s="20" t="str">
        <f t="shared" si="19"/>
        <v/>
      </c>
      <c r="O55" s="72" t="s">
        <v>26</v>
      </c>
      <c r="P55" s="19" t="str">
        <f t="shared" si="20"/>
        <v/>
      </c>
      <c r="Q55" s="71" t="s">
        <v>25</v>
      </c>
      <c r="R55" s="20" t="str">
        <f t="shared" si="21"/>
        <v/>
      </c>
      <c r="S55" s="218" t="s">
        <v>65</v>
      </c>
      <c r="T55" s="223"/>
      <c r="U55" s="265" t="str">
        <f t="shared" si="22"/>
        <v/>
      </c>
      <c r="V55" s="266"/>
      <c r="W55" s="265" t="str">
        <f t="shared" si="23"/>
        <v/>
      </c>
      <c r="X55" s="266"/>
      <c r="Y55" s="121" t="str">
        <f t="shared" si="24"/>
        <v/>
      </c>
      <c r="Z55" s="71" t="s">
        <v>25</v>
      </c>
      <c r="AA55" s="20" t="str">
        <f t="shared" si="25"/>
        <v/>
      </c>
      <c r="AB55" s="72" t="s">
        <v>26</v>
      </c>
      <c r="AC55" s="16" t="str">
        <f t="shared" si="26"/>
        <v/>
      </c>
      <c r="AD55" s="71" t="s">
        <v>25</v>
      </c>
      <c r="AE55" s="17" t="str">
        <f t="shared" si="27"/>
        <v/>
      </c>
      <c r="AF55" s="218" t="s">
        <v>65</v>
      </c>
      <c r="AG55" s="223"/>
      <c r="AH55" s="182" t="str">
        <f t="shared" si="28"/>
        <v/>
      </c>
      <c r="AI55" s="183"/>
      <c r="AJ55" s="183"/>
      <c r="AK55" s="18" t="s">
        <v>12</v>
      </c>
      <c r="AL55" s="182" t="str">
        <f t="shared" si="29"/>
        <v/>
      </c>
      <c r="AM55" s="183"/>
      <c r="AN55" s="183"/>
      <c r="AO55" s="18" t="s">
        <v>12</v>
      </c>
      <c r="AP55" s="182" t="str">
        <f t="shared" si="30"/>
        <v/>
      </c>
      <c r="AQ55" s="183"/>
      <c r="AR55" s="183"/>
      <c r="AS55" s="18" t="s">
        <v>12</v>
      </c>
      <c r="AT55" s="271" t="str">
        <f t="shared" si="31"/>
        <v xml:space="preserve"> </v>
      </c>
      <c r="AU55" s="272"/>
      <c r="AV55" s="272"/>
      <c r="AW55" s="74" t="s">
        <v>12</v>
      </c>
      <c r="BA55" s="11">
        <v>42</v>
      </c>
      <c r="BB55" s="11">
        <v>3</v>
      </c>
      <c r="BC55" s="11">
        <v>6</v>
      </c>
    </row>
    <row r="56" spans="1:55" ht="52.35" customHeight="1" x14ac:dyDescent="0.15">
      <c r="A56" s="184">
        <v>9</v>
      </c>
      <c r="B56" s="186"/>
      <c r="C56" s="265" t="str">
        <f t="shared" si="16"/>
        <v/>
      </c>
      <c r="D56" s="268"/>
      <c r="E56" s="268"/>
      <c r="F56" s="268"/>
      <c r="G56" s="266"/>
      <c r="H56" s="269" t="str">
        <f t="shared" si="17"/>
        <v/>
      </c>
      <c r="I56" s="270"/>
      <c r="J56" s="270"/>
      <c r="K56" s="90" t="s">
        <v>13</v>
      </c>
      <c r="L56" s="121" t="str">
        <f t="shared" si="18"/>
        <v/>
      </c>
      <c r="M56" s="71" t="s">
        <v>25</v>
      </c>
      <c r="N56" s="20" t="str">
        <f t="shared" si="19"/>
        <v/>
      </c>
      <c r="O56" s="72" t="s">
        <v>26</v>
      </c>
      <c r="P56" s="19" t="str">
        <f t="shared" si="20"/>
        <v/>
      </c>
      <c r="Q56" s="71" t="s">
        <v>25</v>
      </c>
      <c r="R56" s="20" t="str">
        <f t="shared" si="21"/>
        <v/>
      </c>
      <c r="S56" s="218" t="s">
        <v>65</v>
      </c>
      <c r="T56" s="223"/>
      <c r="U56" s="265" t="str">
        <f t="shared" si="22"/>
        <v/>
      </c>
      <c r="V56" s="266"/>
      <c r="W56" s="265" t="str">
        <f t="shared" si="23"/>
        <v/>
      </c>
      <c r="X56" s="266"/>
      <c r="Y56" s="121" t="str">
        <f t="shared" si="24"/>
        <v/>
      </c>
      <c r="Z56" s="71" t="s">
        <v>25</v>
      </c>
      <c r="AA56" s="20" t="str">
        <f t="shared" si="25"/>
        <v/>
      </c>
      <c r="AB56" s="72" t="s">
        <v>26</v>
      </c>
      <c r="AC56" s="16" t="str">
        <f t="shared" si="26"/>
        <v/>
      </c>
      <c r="AD56" s="71" t="s">
        <v>25</v>
      </c>
      <c r="AE56" s="17" t="str">
        <f t="shared" si="27"/>
        <v/>
      </c>
      <c r="AF56" s="218" t="s">
        <v>65</v>
      </c>
      <c r="AG56" s="223"/>
      <c r="AH56" s="182" t="str">
        <f t="shared" si="28"/>
        <v/>
      </c>
      <c r="AI56" s="183"/>
      <c r="AJ56" s="183"/>
      <c r="AK56" s="18" t="s">
        <v>12</v>
      </c>
      <c r="AL56" s="182" t="str">
        <f t="shared" si="29"/>
        <v/>
      </c>
      <c r="AM56" s="183"/>
      <c r="AN56" s="183"/>
      <c r="AO56" s="18" t="s">
        <v>12</v>
      </c>
      <c r="AP56" s="182" t="str">
        <f t="shared" si="30"/>
        <v/>
      </c>
      <c r="AQ56" s="183"/>
      <c r="AR56" s="183"/>
      <c r="AS56" s="18" t="s">
        <v>12</v>
      </c>
      <c r="AT56" s="271" t="str">
        <f t="shared" si="31"/>
        <v xml:space="preserve"> </v>
      </c>
      <c r="AU56" s="272"/>
      <c r="AV56" s="272"/>
      <c r="AW56" s="74" t="s">
        <v>12</v>
      </c>
      <c r="BA56" s="11">
        <v>43</v>
      </c>
      <c r="BB56" s="11">
        <v>4</v>
      </c>
      <c r="BC56" s="11">
        <v>0</v>
      </c>
    </row>
    <row r="57" spans="1:55" ht="52.35" customHeight="1" x14ac:dyDescent="0.15">
      <c r="A57" s="184">
        <v>10</v>
      </c>
      <c r="B57" s="186"/>
      <c r="C57" s="265" t="str">
        <f t="shared" si="16"/>
        <v/>
      </c>
      <c r="D57" s="268"/>
      <c r="E57" s="268"/>
      <c r="F57" s="268"/>
      <c r="G57" s="266"/>
      <c r="H57" s="269" t="str">
        <f t="shared" si="17"/>
        <v/>
      </c>
      <c r="I57" s="270"/>
      <c r="J57" s="270"/>
      <c r="K57" s="90" t="s">
        <v>13</v>
      </c>
      <c r="L57" s="121" t="str">
        <f t="shared" si="18"/>
        <v/>
      </c>
      <c r="M57" s="71" t="s">
        <v>25</v>
      </c>
      <c r="N57" s="20" t="str">
        <f t="shared" si="19"/>
        <v/>
      </c>
      <c r="O57" s="72" t="s">
        <v>26</v>
      </c>
      <c r="P57" s="19" t="str">
        <f t="shared" si="20"/>
        <v/>
      </c>
      <c r="Q57" s="71" t="s">
        <v>25</v>
      </c>
      <c r="R57" s="20" t="str">
        <f t="shared" si="21"/>
        <v/>
      </c>
      <c r="S57" s="218" t="s">
        <v>65</v>
      </c>
      <c r="T57" s="223"/>
      <c r="U57" s="265" t="str">
        <f t="shared" si="22"/>
        <v/>
      </c>
      <c r="V57" s="266"/>
      <c r="W57" s="265" t="str">
        <f t="shared" si="23"/>
        <v/>
      </c>
      <c r="X57" s="266"/>
      <c r="Y57" s="121" t="str">
        <f t="shared" si="24"/>
        <v/>
      </c>
      <c r="Z57" s="71" t="s">
        <v>25</v>
      </c>
      <c r="AA57" s="20" t="str">
        <f t="shared" si="25"/>
        <v/>
      </c>
      <c r="AB57" s="72" t="s">
        <v>26</v>
      </c>
      <c r="AC57" s="16" t="str">
        <f t="shared" si="26"/>
        <v/>
      </c>
      <c r="AD57" s="71" t="s">
        <v>25</v>
      </c>
      <c r="AE57" s="17" t="str">
        <f t="shared" si="27"/>
        <v/>
      </c>
      <c r="AF57" s="218" t="s">
        <v>65</v>
      </c>
      <c r="AG57" s="223"/>
      <c r="AH57" s="182" t="str">
        <f t="shared" si="28"/>
        <v/>
      </c>
      <c r="AI57" s="183"/>
      <c r="AJ57" s="183"/>
      <c r="AK57" s="18" t="s">
        <v>12</v>
      </c>
      <c r="AL57" s="182" t="str">
        <f t="shared" si="29"/>
        <v/>
      </c>
      <c r="AM57" s="183"/>
      <c r="AN57" s="183"/>
      <c r="AO57" s="18" t="s">
        <v>12</v>
      </c>
      <c r="AP57" s="182" t="str">
        <f t="shared" si="30"/>
        <v/>
      </c>
      <c r="AQ57" s="183"/>
      <c r="AR57" s="183"/>
      <c r="AS57" s="18" t="s">
        <v>12</v>
      </c>
      <c r="AT57" s="271" t="str">
        <f t="shared" si="31"/>
        <v xml:space="preserve"> </v>
      </c>
      <c r="AU57" s="272"/>
      <c r="AV57" s="272"/>
      <c r="AW57" s="74" t="s">
        <v>12</v>
      </c>
    </row>
    <row r="58" spans="1:55" ht="52.35" customHeight="1" x14ac:dyDescent="0.15">
      <c r="A58" s="184">
        <v>11</v>
      </c>
      <c r="B58" s="186"/>
      <c r="C58" s="265" t="str">
        <f t="shared" si="16"/>
        <v/>
      </c>
      <c r="D58" s="268"/>
      <c r="E58" s="268"/>
      <c r="F58" s="268"/>
      <c r="G58" s="266"/>
      <c r="H58" s="269" t="str">
        <f t="shared" si="17"/>
        <v/>
      </c>
      <c r="I58" s="270"/>
      <c r="J58" s="270"/>
      <c r="K58" s="90" t="s">
        <v>13</v>
      </c>
      <c r="L58" s="121" t="str">
        <f t="shared" si="18"/>
        <v/>
      </c>
      <c r="M58" s="71" t="s">
        <v>25</v>
      </c>
      <c r="N58" s="20" t="str">
        <f t="shared" si="19"/>
        <v/>
      </c>
      <c r="O58" s="72" t="s">
        <v>26</v>
      </c>
      <c r="P58" s="19" t="str">
        <f t="shared" si="20"/>
        <v/>
      </c>
      <c r="Q58" s="71" t="s">
        <v>25</v>
      </c>
      <c r="R58" s="20" t="str">
        <f t="shared" si="21"/>
        <v/>
      </c>
      <c r="S58" s="218" t="s">
        <v>65</v>
      </c>
      <c r="T58" s="223"/>
      <c r="U58" s="265" t="str">
        <f t="shared" si="22"/>
        <v/>
      </c>
      <c r="V58" s="266"/>
      <c r="W58" s="265" t="str">
        <f t="shared" si="23"/>
        <v/>
      </c>
      <c r="X58" s="266"/>
      <c r="Y58" s="121" t="str">
        <f t="shared" si="24"/>
        <v/>
      </c>
      <c r="Z58" s="71" t="s">
        <v>25</v>
      </c>
      <c r="AA58" s="20" t="str">
        <f t="shared" si="25"/>
        <v/>
      </c>
      <c r="AB58" s="72" t="s">
        <v>26</v>
      </c>
      <c r="AC58" s="16" t="str">
        <f t="shared" si="26"/>
        <v/>
      </c>
      <c r="AD58" s="71" t="s">
        <v>25</v>
      </c>
      <c r="AE58" s="17" t="str">
        <f t="shared" si="27"/>
        <v/>
      </c>
      <c r="AF58" s="218" t="s">
        <v>65</v>
      </c>
      <c r="AG58" s="223"/>
      <c r="AH58" s="182" t="str">
        <f t="shared" si="28"/>
        <v/>
      </c>
      <c r="AI58" s="183"/>
      <c r="AJ58" s="183"/>
      <c r="AK58" s="18" t="s">
        <v>12</v>
      </c>
      <c r="AL58" s="182" t="str">
        <f t="shared" si="29"/>
        <v/>
      </c>
      <c r="AM58" s="183"/>
      <c r="AN58" s="183"/>
      <c r="AO58" s="18" t="s">
        <v>12</v>
      </c>
      <c r="AP58" s="182" t="str">
        <f t="shared" si="30"/>
        <v/>
      </c>
      <c r="AQ58" s="183"/>
      <c r="AR58" s="183"/>
      <c r="AS58" s="18" t="s">
        <v>12</v>
      </c>
      <c r="AT58" s="271" t="str">
        <f t="shared" si="31"/>
        <v xml:space="preserve"> </v>
      </c>
      <c r="AU58" s="272"/>
      <c r="AV58" s="272"/>
      <c r="AW58" s="74" t="s">
        <v>12</v>
      </c>
    </row>
    <row r="59" spans="1:55" ht="52.35" customHeight="1" x14ac:dyDescent="0.15">
      <c r="A59" s="184">
        <v>12</v>
      </c>
      <c r="B59" s="186"/>
      <c r="C59" s="265" t="str">
        <f t="shared" si="16"/>
        <v/>
      </c>
      <c r="D59" s="268"/>
      <c r="E59" s="268"/>
      <c r="F59" s="268"/>
      <c r="G59" s="266"/>
      <c r="H59" s="269" t="str">
        <f t="shared" si="17"/>
        <v/>
      </c>
      <c r="I59" s="270"/>
      <c r="J59" s="270"/>
      <c r="K59" s="90" t="s">
        <v>13</v>
      </c>
      <c r="L59" s="121" t="str">
        <f t="shared" si="18"/>
        <v/>
      </c>
      <c r="M59" s="71" t="s">
        <v>25</v>
      </c>
      <c r="N59" s="20" t="str">
        <f t="shared" si="19"/>
        <v/>
      </c>
      <c r="O59" s="72" t="s">
        <v>26</v>
      </c>
      <c r="P59" s="19" t="str">
        <f t="shared" si="20"/>
        <v/>
      </c>
      <c r="Q59" s="71" t="s">
        <v>25</v>
      </c>
      <c r="R59" s="20" t="str">
        <f t="shared" si="21"/>
        <v/>
      </c>
      <c r="S59" s="218" t="s">
        <v>65</v>
      </c>
      <c r="T59" s="223"/>
      <c r="U59" s="265" t="str">
        <f t="shared" si="22"/>
        <v/>
      </c>
      <c r="V59" s="266"/>
      <c r="W59" s="265" t="str">
        <f t="shared" si="23"/>
        <v/>
      </c>
      <c r="X59" s="266"/>
      <c r="Y59" s="121" t="str">
        <f t="shared" si="24"/>
        <v/>
      </c>
      <c r="Z59" s="71" t="s">
        <v>25</v>
      </c>
      <c r="AA59" s="20" t="str">
        <f t="shared" si="25"/>
        <v/>
      </c>
      <c r="AB59" s="72" t="s">
        <v>26</v>
      </c>
      <c r="AC59" s="16" t="str">
        <f t="shared" si="26"/>
        <v/>
      </c>
      <c r="AD59" s="71" t="s">
        <v>25</v>
      </c>
      <c r="AE59" s="17" t="str">
        <f t="shared" si="27"/>
        <v/>
      </c>
      <c r="AF59" s="218" t="s">
        <v>65</v>
      </c>
      <c r="AG59" s="223"/>
      <c r="AH59" s="182" t="str">
        <f t="shared" si="28"/>
        <v/>
      </c>
      <c r="AI59" s="183"/>
      <c r="AJ59" s="183"/>
      <c r="AK59" s="18" t="s">
        <v>12</v>
      </c>
      <c r="AL59" s="182" t="str">
        <f t="shared" si="29"/>
        <v/>
      </c>
      <c r="AM59" s="183"/>
      <c r="AN59" s="183"/>
      <c r="AO59" s="18" t="s">
        <v>12</v>
      </c>
      <c r="AP59" s="182" t="str">
        <f t="shared" si="30"/>
        <v/>
      </c>
      <c r="AQ59" s="183"/>
      <c r="AR59" s="183"/>
      <c r="AS59" s="18" t="s">
        <v>12</v>
      </c>
      <c r="AT59" s="271" t="str">
        <f t="shared" si="31"/>
        <v xml:space="preserve"> </v>
      </c>
      <c r="AU59" s="272"/>
      <c r="AV59" s="272"/>
      <c r="AW59" s="74" t="s">
        <v>12</v>
      </c>
    </row>
    <row r="60" spans="1:55" ht="52.35" customHeight="1" x14ac:dyDescent="0.15">
      <c r="A60" s="184">
        <v>13</v>
      </c>
      <c r="B60" s="186"/>
      <c r="C60" s="265" t="str">
        <f t="shared" si="16"/>
        <v/>
      </c>
      <c r="D60" s="268"/>
      <c r="E60" s="268"/>
      <c r="F60" s="268"/>
      <c r="G60" s="266"/>
      <c r="H60" s="269" t="str">
        <f t="shared" si="17"/>
        <v/>
      </c>
      <c r="I60" s="270"/>
      <c r="J60" s="270"/>
      <c r="K60" s="90" t="s">
        <v>13</v>
      </c>
      <c r="L60" s="121" t="str">
        <f t="shared" si="18"/>
        <v/>
      </c>
      <c r="M60" s="71" t="s">
        <v>25</v>
      </c>
      <c r="N60" s="20" t="str">
        <f t="shared" si="19"/>
        <v/>
      </c>
      <c r="O60" s="72" t="s">
        <v>26</v>
      </c>
      <c r="P60" s="19" t="str">
        <f t="shared" si="20"/>
        <v/>
      </c>
      <c r="Q60" s="71" t="s">
        <v>25</v>
      </c>
      <c r="R60" s="20" t="str">
        <f t="shared" si="21"/>
        <v/>
      </c>
      <c r="S60" s="218" t="s">
        <v>65</v>
      </c>
      <c r="T60" s="223"/>
      <c r="U60" s="265" t="str">
        <f t="shared" si="22"/>
        <v/>
      </c>
      <c r="V60" s="266"/>
      <c r="W60" s="265" t="str">
        <f t="shared" si="23"/>
        <v/>
      </c>
      <c r="X60" s="266"/>
      <c r="Y60" s="121" t="str">
        <f t="shared" si="24"/>
        <v/>
      </c>
      <c r="Z60" s="71" t="s">
        <v>25</v>
      </c>
      <c r="AA60" s="20" t="str">
        <f t="shared" si="25"/>
        <v/>
      </c>
      <c r="AB60" s="72" t="s">
        <v>26</v>
      </c>
      <c r="AC60" s="16" t="str">
        <f t="shared" si="26"/>
        <v/>
      </c>
      <c r="AD60" s="71" t="s">
        <v>25</v>
      </c>
      <c r="AE60" s="17" t="str">
        <f t="shared" si="27"/>
        <v/>
      </c>
      <c r="AF60" s="218" t="s">
        <v>65</v>
      </c>
      <c r="AG60" s="223"/>
      <c r="AH60" s="182" t="str">
        <f t="shared" si="28"/>
        <v/>
      </c>
      <c r="AI60" s="183"/>
      <c r="AJ60" s="183"/>
      <c r="AK60" s="18" t="s">
        <v>12</v>
      </c>
      <c r="AL60" s="182" t="str">
        <f t="shared" si="29"/>
        <v/>
      </c>
      <c r="AM60" s="183"/>
      <c r="AN60" s="183"/>
      <c r="AO60" s="18" t="s">
        <v>12</v>
      </c>
      <c r="AP60" s="182" t="str">
        <f t="shared" si="30"/>
        <v/>
      </c>
      <c r="AQ60" s="183"/>
      <c r="AR60" s="183"/>
      <c r="AS60" s="18" t="s">
        <v>12</v>
      </c>
      <c r="AT60" s="271" t="str">
        <f t="shared" si="31"/>
        <v xml:space="preserve"> </v>
      </c>
      <c r="AU60" s="272"/>
      <c r="AV60" s="272"/>
      <c r="AW60" s="74" t="s">
        <v>12</v>
      </c>
    </row>
    <row r="61" spans="1:55" ht="52.35" customHeight="1" x14ac:dyDescent="0.15">
      <c r="A61" s="184">
        <v>14</v>
      </c>
      <c r="B61" s="186"/>
      <c r="C61" s="265" t="str">
        <f t="shared" si="16"/>
        <v/>
      </c>
      <c r="D61" s="268"/>
      <c r="E61" s="268"/>
      <c r="F61" s="268"/>
      <c r="G61" s="266"/>
      <c r="H61" s="269" t="str">
        <f t="shared" si="17"/>
        <v/>
      </c>
      <c r="I61" s="270"/>
      <c r="J61" s="270"/>
      <c r="K61" s="90" t="s">
        <v>13</v>
      </c>
      <c r="L61" s="121" t="str">
        <f t="shared" si="18"/>
        <v/>
      </c>
      <c r="M61" s="71" t="s">
        <v>25</v>
      </c>
      <c r="N61" s="20" t="str">
        <f t="shared" si="19"/>
        <v/>
      </c>
      <c r="O61" s="72" t="s">
        <v>26</v>
      </c>
      <c r="P61" s="19" t="str">
        <f t="shared" si="20"/>
        <v/>
      </c>
      <c r="Q61" s="71" t="s">
        <v>25</v>
      </c>
      <c r="R61" s="20" t="str">
        <f t="shared" si="21"/>
        <v/>
      </c>
      <c r="S61" s="218" t="s">
        <v>65</v>
      </c>
      <c r="T61" s="223"/>
      <c r="U61" s="265" t="str">
        <f t="shared" si="22"/>
        <v/>
      </c>
      <c r="V61" s="266"/>
      <c r="W61" s="265" t="str">
        <f t="shared" si="23"/>
        <v/>
      </c>
      <c r="X61" s="266"/>
      <c r="Y61" s="121" t="str">
        <f t="shared" si="24"/>
        <v/>
      </c>
      <c r="Z61" s="71" t="s">
        <v>25</v>
      </c>
      <c r="AA61" s="20" t="str">
        <f t="shared" si="25"/>
        <v/>
      </c>
      <c r="AB61" s="72" t="s">
        <v>26</v>
      </c>
      <c r="AC61" s="16" t="str">
        <f t="shared" si="26"/>
        <v/>
      </c>
      <c r="AD61" s="71" t="s">
        <v>25</v>
      </c>
      <c r="AE61" s="17" t="str">
        <f t="shared" si="27"/>
        <v/>
      </c>
      <c r="AF61" s="218" t="s">
        <v>65</v>
      </c>
      <c r="AG61" s="223"/>
      <c r="AH61" s="182" t="str">
        <f t="shared" si="28"/>
        <v/>
      </c>
      <c r="AI61" s="183"/>
      <c r="AJ61" s="183"/>
      <c r="AK61" s="18" t="s">
        <v>12</v>
      </c>
      <c r="AL61" s="182" t="str">
        <f t="shared" si="29"/>
        <v/>
      </c>
      <c r="AM61" s="183"/>
      <c r="AN61" s="183"/>
      <c r="AO61" s="18" t="s">
        <v>12</v>
      </c>
      <c r="AP61" s="182" t="str">
        <f t="shared" si="30"/>
        <v/>
      </c>
      <c r="AQ61" s="183"/>
      <c r="AR61" s="183"/>
      <c r="AS61" s="18" t="s">
        <v>12</v>
      </c>
      <c r="AT61" s="271" t="str">
        <f t="shared" si="31"/>
        <v xml:space="preserve"> </v>
      </c>
      <c r="AU61" s="272"/>
      <c r="AV61" s="272"/>
      <c r="AW61" s="74" t="s">
        <v>12</v>
      </c>
    </row>
    <row r="62" spans="1:55" ht="52.35" customHeight="1" x14ac:dyDescent="0.15">
      <c r="A62" s="184">
        <v>15</v>
      </c>
      <c r="B62" s="186"/>
      <c r="C62" s="265" t="str">
        <f t="shared" si="16"/>
        <v/>
      </c>
      <c r="D62" s="268"/>
      <c r="E62" s="268"/>
      <c r="F62" s="268"/>
      <c r="G62" s="266"/>
      <c r="H62" s="269" t="str">
        <f t="shared" si="17"/>
        <v/>
      </c>
      <c r="I62" s="270"/>
      <c r="J62" s="270"/>
      <c r="K62" s="90" t="s">
        <v>13</v>
      </c>
      <c r="L62" s="121" t="str">
        <f t="shared" si="18"/>
        <v/>
      </c>
      <c r="M62" s="71" t="s">
        <v>25</v>
      </c>
      <c r="N62" s="20" t="str">
        <f t="shared" si="19"/>
        <v/>
      </c>
      <c r="O62" s="72" t="s">
        <v>26</v>
      </c>
      <c r="P62" s="19" t="str">
        <f t="shared" si="20"/>
        <v/>
      </c>
      <c r="Q62" s="71" t="s">
        <v>25</v>
      </c>
      <c r="R62" s="20" t="str">
        <f t="shared" si="21"/>
        <v/>
      </c>
      <c r="S62" s="218" t="s">
        <v>65</v>
      </c>
      <c r="T62" s="223"/>
      <c r="U62" s="265" t="str">
        <f t="shared" si="22"/>
        <v/>
      </c>
      <c r="V62" s="266"/>
      <c r="W62" s="265" t="str">
        <f t="shared" si="23"/>
        <v/>
      </c>
      <c r="X62" s="266"/>
      <c r="Y62" s="121" t="str">
        <f t="shared" si="24"/>
        <v/>
      </c>
      <c r="Z62" s="71" t="s">
        <v>25</v>
      </c>
      <c r="AA62" s="20" t="str">
        <f t="shared" si="25"/>
        <v/>
      </c>
      <c r="AB62" s="72" t="s">
        <v>26</v>
      </c>
      <c r="AC62" s="16" t="str">
        <f t="shared" si="26"/>
        <v/>
      </c>
      <c r="AD62" s="71" t="s">
        <v>25</v>
      </c>
      <c r="AE62" s="17" t="str">
        <f t="shared" si="27"/>
        <v/>
      </c>
      <c r="AF62" s="218" t="s">
        <v>65</v>
      </c>
      <c r="AG62" s="223"/>
      <c r="AH62" s="182" t="str">
        <f t="shared" si="28"/>
        <v/>
      </c>
      <c r="AI62" s="183"/>
      <c r="AJ62" s="183"/>
      <c r="AK62" s="18" t="s">
        <v>12</v>
      </c>
      <c r="AL62" s="182" t="str">
        <f t="shared" si="29"/>
        <v/>
      </c>
      <c r="AM62" s="183"/>
      <c r="AN62" s="183"/>
      <c r="AO62" s="18" t="s">
        <v>12</v>
      </c>
      <c r="AP62" s="182" t="str">
        <f t="shared" si="30"/>
        <v/>
      </c>
      <c r="AQ62" s="183"/>
      <c r="AR62" s="183"/>
      <c r="AS62" s="18" t="s">
        <v>12</v>
      </c>
      <c r="AT62" s="271" t="str">
        <f t="shared" si="31"/>
        <v xml:space="preserve"> </v>
      </c>
      <c r="AU62" s="272"/>
      <c r="AV62" s="272"/>
      <c r="AW62" s="74" t="s">
        <v>12</v>
      </c>
    </row>
    <row r="63" spans="1:55" ht="52.35" customHeight="1" x14ac:dyDescent="0.15">
      <c r="A63" s="184">
        <v>16</v>
      </c>
      <c r="B63" s="186"/>
      <c r="C63" s="265" t="str">
        <f t="shared" si="16"/>
        <v/>
      </c>
      <c r="D63" s="268"/>
      <c r="E63" s="268"/>
      <c r="F63" s="268"/>
      <c r="G63" s="266"/>
      <c r="H63" s="269" t="str">
        <f t="shared" si="17"/>
        <v/>
      </c>
      <c r="I63" s="270"/>
      <c r="J63" s="270"/>
      <c r="K63" s="90" t="s">
        <v>13</v>
      </c>
      <c r="L63" s="121" t="str">
        <f t="shared" si="18"/>
        <v/>
      </c>
      <c r="M63" s="71" t="s">
        <v>25</v>
      </c>
      <c r="N63" s="20" t="str">
        <f t="shared" si="19"/>
        <v/>
      </c>
      <c r="O63" s="72" t="s">
        <v>26</v>
      </c>
      <c r="P63" s="19" t="str">
        <f t="shared" si="20"/>
        <v/>
      </c>
      <c r="Q63" s="71" t="s">
        <v>25</v>
      </c>
      <c r="R63" s="20" t="str">
        <f t="shared" si="21"/>
        <v/>
      </c>
      <c r="S63" s="218" t="s">
        <v>65</v>
      </c>
      <c r="T63" s="223"/>
      <c r="U63" s="265" t="str">
        <f t="shared" si="22"/>
        <v/>
      </c>
      <c r="V63" s="266"/>
      <c r="W63" s="265" t="str">
        <f t="shared" si="23"/>
        <v/>
      </c>
      <c r="X63" s="266"/>
      <c r="Y63" s="121" t="str">
        <f t="shared" si="24"/>
        <v/>
      </c>
      <c r="Z63" s="71" t="s">
        <v>25</v>
      </c>
      <c r="AA63" s="20" t="str">
        <f t="shared" si="25"/>
        <v/>
      </c>
      <c r="AB63" s="72" t="s">
        <v>26</v>
      </c>
      <c r="AC63" s="16" t="str">
        <f t="shared" si="26"/>
        <v/>
      </c>
      <c r="AD63" s="71" t="s">
        <v>25</v>
      </c>
      <c r="AE63" s="17" t="str">
        <f t="shared" si="27"/>
        <v/>
      </c>
      <c r="AF63" s="218" t="s">
        <v>65</v>
      </c>
      <c r="AG63" s="223"/>
      <c r="AH63" s="182" t="str">
        <f t="shared" si="28"/>
        <v/>
      </c>
      <c r="AI63" s="183"/>
      <c r="AJ63" s="183"/>
      <c r="AK63" s="18" t="s">
        <v>12</v>
      </c>
      <c r="AL63" s="182" t="str">
        <f t="shared" si="29"/>
        <v/>
      </c>
      <c r="AM63" s="183"/>
      <c r="AN63" s="183"/>
      <c r="AO63" s="18" t="s">
        <v>12</v>
      </c>
      <c r="AP63" s="182" t="str">
        <f t="shared" si="30"/>
        <v/>
      </c>
      <c r="AQ63" s="183"/>
      <c r="AR63" s="183"/>
      <c r="AS63" s="18" t="s">
        <v>12</v>
      </c>
      <c r="AT63" s="271" t="str">
        <f t="shared" si="31"/>
        <v xml:space="preserve"> </v>
      </c>
      <c r="AU63" s="272"/>
      <c r="AV63" s="272"/>
      <c r="AW63" s="74" t="s">
        <v>12</v>
      </c>
    </row>
    <row r="64" spans="1:55" ht="52.35" customHeight="1" x14ac:dyDescent="0.15">
      <c r="A64" s="184">
        <v>17</v>
      </c>
      <c r="B64" s="186"/>
      <c r="C64" s="265" t="str">
        <f t="shared" si="16"/>
        <v/>
      </c>
      <c r="D64" s="268"/>
      <c r="E64" s="268"/>
      <c r="F64" s="268"/>
      <c r="G64" s="266"/>
      <c r="H64" s="269" t="str">
        <f t="shared" si="17"/>
        <v/>
      </c>
      <c r="I64" s="270"/>
      <c r="J64" s="270"/>
      <c r="K64" s="90" t="s">
        <v>13</v>
      </c>
      <c r="L64" s="121" t="str">
        <f t="shared" si="18"/>
        <v/>
      </c>
      <c r="M64" s="71" t="s">
        <v>25</v>
      </c>
      <c r="N64" s="20" t="str">
        <f t="shared" si="19"/>
        <v/>
      </c>
      <c r="O64" s="72" t="s">
        <v>26</v>
      </c>
      <c r="P64" s="19" t="str">
        <f t="shared" si="20"/>
        <v/>
      </c>
      <c r="Q64" s="71" t="s">
        <v>25</v>
      </c>
      <c r="R64" s="20" t="str">
        <f t="shared" si="21"/>
        <v/>
      </c>
      <c r="S64" s="218" t="s">
        <v>65</v>
      </c>
      <c r="T64" s="223"/>
      <c r="U64" s="265" t="str">
        <f t="shared" si="22"/>
        <v/>
      </c>
      <c r="V64" s="266"/>
      <c r="W64" s="265" t="str">
        <f t="shared" si="23"/>
        <v/>
      </c>
      <c r="X64" s="266"/>
      <c r="Y64" s="121" t="str">
        <f t="shared" si="24"/>
        <v/>
      </c>
      <c r="Z64" s="71" t="s">
        <v>25</v>
      </c>
      <c r="AA64" s="20" t="str">
        <f t="shared" si="25"/>
        <v/>
      </c>
      <c r="AB64" s="72" t="s">
        <v>26</v>
      </c>
      <c r="AC64" s="16" t="str">
        <f t="shared" si="26"/>
        <v/>
      </c>
      <c r="AD64" s="71" t="s">
        <v>25</v>
      </c>
      <c r="AE64" s="17" t="str">
        <f t="shared" si="27"/>
        <v/>
      </c>
      <c r="AF64" s="218" t="s">
        <v>65</v>
      </c>
      <c r="AG64" s="223"/>
      <c r="AH64" s="182" t="str">
        <f t="shared" si="28"/>
        <v/>
      </c>
      <c r="AI64" s="183"/>
      <c r="AJ64" s="183"/>
      <c r="AK64" s="18" t="s">
        <v>12</v>
      </c>
      <c r="AL64" s="182" t="str">
        <f t="shared" si="29"/>
        <v/>
      </c>
      <c r="AM64" s="183"/>
      <c r="AN64" s="183"/>
      <c r="AO64" s="18" t="s">
        <v>12</v>
      </c>
      <c r="AP64" s="182" t="str">
        <f t="shared" si="30"/>
        <v/>
      </c>
      <c r="AQ64" s="183"/>
      <c r="AR64" s="183"/>
      <c r="AS64" s="18" t="s">
        <v>12</v>
      </c>
      <c r="AT64" s="271" t="str">
        <f t="shared" si="31"/>
        <v xml:space="preserve"> </v>
      </c>
      <c r="AU64" s="272"/>
      <c r="AV64" s="272"/>
      <c r="AW64" s="74" t="s">
        <v>12</v>
      </c>
    </row>
    <row r="65" spans="1:49" ht="52.35" customHeight="1" x14ac:dyDescent="0.15">
      <c r="A65" s="184">
        <v>18</v>
      </c>
      <c r="B65" s="186"/>
      <c r="C65" s="265" t="str">
        <f t="shared" si="16"/>
        <v/>
      </c>
      <c r="D65" s="268"/>
      <c r="E65" s="268"/>
      <c r="F65" s="268"/>
      <c r="G65" s="266"/>
      <c r="H65" s="269" t="str">
        <f t="shared" si="17"/>
        <v/>
      </c>
      <c r="I65" s="270"/>
      <c r="J65" s="270"/>
      <c r="K65" s="90" t="s">
        <v>13</v>
      </c>
      <c r="L65" s="121" t="str">
        <f t="shared" si="18"/>
        <v/>
      </c>
      <c r="M65" s="71" t="s">
        <v>25</v>
      </c>
      <c r="N65" s="20" t="str">
        <f t="shared" si="19"/>
        <v/>
      </c>
      <c r="O65" s="72" t="s">
        <v>26</v>
      </c>
      <c r="P65" s="19" t="str">
        <f t="shared" si="20"/>
        <v/>
      </c>
      <c r="Q65" s="71" t="s">
        <v>25</v>
      </c>
      <c r="R65" s="20" t="str">
        <f t="shared" si="21"/>
        <v/>
      </c>
      <c r="S65" s="218" t="s">
        <v>65</v>
      </c>
      <c r="T65" s="223"/>
      <c r="U65" s="265" t="str">
        <f t="shared" si="22"/>
        <v/>
      </c>
      <c r="V65" s="266"/>
      <c r="W65" s="265" t="str">
        <f t="shared" si="23"/>
        <v/>
      </c>
      <c r="X65" s="266"/>
      <c r="Y65" s="121" t="str">
        <f t="shared" si="24"/>
        <v/>
      </c>
      <c r="Z65" s="71" t="s">
        <v>25</v>
      </c>
      <c r="AA65" s="20" t="str">
        <f t="shared" si="25"/>
        <v/>
      </c>
      <c r="AB65" s="72" t="s">
        <v>26</v>
      </c>
      <c r="AC65" s="16" t="str">
        <f t="shared" si="26"/>
        <v/>
      </c>
      <c r="AD65" s="71" t="s">
        <v>25</v>
      </c>
      <c r="AE65" s="17" t="str">
        <f t="shared" si="27"/>
        <v/>
      </c>
      <c r="AF65" s="218" t="s">
        <v>65</v>
      </c>
      <c r="AG65" s="223"/>
      <c r="AH65" s="182" t="str">
        <f t="shared" si="28"/>
        <v/>
      </c>
      <c r="AI65" s="183"/>
      <c r="AJ65" s="183"/>
      <c r="AK65" s="18" t="s">
        <v>12</v>
      </c>
      <c r="AL65" s="182" t="str">
        <f t="shared" si="29"/>
        <v/>
      </c>
      <c r="AM65" s="183"/>
      <c r="AN65" s="183"/>
      <c r="AO65" s="18" t="s">
        <v>12</v>
      </c>
      <c r="AP65" s="182" t="str">
        <f t="shared" si="30"/>
        <v/>
      </c>
      <c r="AQ65" s="183"/>
      <c r="AR65" s="183"/>
      <c r="AS65" s="18" t="s">
        <v>12</v>
      </c>
      <c r="AT65" s="271" t="str">
        <f t="shared" si="31"/>
        <v xml:space="preserve"> </v>
      </c>
      <c r="AU65" s="272"/>
      <c r="AV65" s="272"/>
      <c r="AW65" s="74" t="s">
        <v>12</v>
      </c>
    </row>
    <row r="66" spans="1:49" ht="52.35" customHeight="1" x14ac:dyDescent="0.15">
      <c r="A66" s="184">
        <v>19</v>
      </c>
      <c r="B66" s="186"/>
      <c r="C66" s="265" t="str">
        <f t="shared" si="16"/>
        <v/>
      </c>
      <c r="D66" s="268"/>
      <c r="E66" s="268"/>
      <c r="F66" s="268"/>
      <c r="G66" s="266"/>
      <c r="H66" s="269" t="str">
        <f t="shared" si="17"/>
        <v/>
      </c>
      <c r="I66" s="270"/>
      <c r="J66" s="270"/>
      <c r="K66" s="90" t="s">
        <v>13</v>
      </c>
      <c r="L66" s="121" t="str">
        <f t="shared" si="18"/>
        <v/>
      </c>
      <c r="M66" s="71" t="s">
        <v>25</v>
      </c>
      <c r="N66" s="20" t="str">
        <f t="shared" si="19"/>
        <v/>
      </c>
      <c r="O66" s="72" t="s">
        <v>26</v>
      </c>
      <c r="P66" s="19" t="str">
        <f t="shared" si="20"/>
        <v/>
      </c>
      <c r="Q66" s="71" t="s">
        <v>25</v>
      </c>
      <c r="R66" s="20" t="str">
        <f t="shared" si="21"/>
        <v/>
      </c>
      <c r="S66" s="218" t="s">
        <v>65</v>
      </c>
      <c r="T66" s="223"/>
      <c r="U66" s="265" t="str">
        <f t="shared" si="22"/>
        <v/>
      </c>
      <c r="V66" s="266"/>
      <c r="W66" s="265" t="str">
        <f t="shared" si="23"/>
        <v/>
      </c>
      <c r="X66" s="266"/>
      <c r="Y66" s="121" t="str">
        <f t="shared" si="24"/>
        <v/>
      </c>
      <c r="Z66" s="71" t="s">
        <v>25</v>
      </c>
      <c r="AA66" s="20" t="str">
        <f t="shared" si="25"/>
        <v/>
      </c>
      <c r="AB66" s="72" t="s">
        <v>26</v>
      </c>
      <c r="AC66" s="16" t="str">
        <f t="shared" si="26"/>
        <v/>
      </c>
      <c r="AD66" s="71" t="s">
        <v>25</v>
      </c>
      <c r="AE66" s="17" t="str">
        <f t="shared" si="27"/>
        <v/>
      </c>
      <c r="AF66" s="218" t="s">
        <v>65</v>
      </c>
      <c r="AG66" s="223"/>
      <c r="AH66" s="182" t="str">
        <f t="shared" si="28"/>
        <v/>
      </c>
      <c r="AI66" s="183"/>
      <c r="AJ66" s="183"/>
      <c r="AK66" s="18" t="s">
        <v>12</v>
      </c>
      <c r="AL66" s="182" t="str">
        <f t="shared" si="29"/>
        <v/>
      </c>
      <c r="AM66" s="183"/>
      <c r="AN66" s="183"/>
      <c r="AO66" s="18" t="s">
        <v>12</v>
      </c>
      <c r="AP66" s="182" t="str">
        <f t="shared" si="30"/>
        <v/>
      </c>
      <c r="AQ66" s="183"/>
      <c r="AR66" s="183"/>
      <c r="AS66" s="18" t="s">
        <v>12</v>
      </c>
      <c r="AT66" s="271" t="str">
        <f t="shared" si="31"/>
        <v xml:space="preserve"> </v>
      </c>
      <c r="AU66" s="272"/>
      <c r="AV66" s="272"/>
      <c r="AW66" s="74" t="s">
        <v>12</v>
      </c>
    </row>
    <row r="67" spans="1:49" ht="52.35" customHeight="1" x14ac:dyDescent="0.15">
      <c r="A67" s="184">
        <v>20</v>
      </c>
      <c r="B67" s="186"/>
      <c r="C67" s="265" t="str">
        <f t="shared" si="16"/>
        <v/>
      </c>
      <c r="D67" s="268"/>
      <c r="E67" s="268"/>
      <c r="F67" s="268"/>
      <c r="G67" s="266"/>
      <c r="H67" s="269" t="str">
        <f t="shared" si="17"/>
        <v/>
      </c>
      <c r="I67" s="270"/>
      <c r="J67" s="270"/>
      <c r="K67" s="90" t="s">
        <v>13</v>
      </c>
      <c r="L67" s="121" t="str">
        <f t="shared" si="18"/>
        <v/>
      </c>
      <c r="M67" s="71" t="s">
        <v>25</v>
      </c>
      <c r="N67" s="20" t="str">
        <f t="shared" si="19"/>
        <v/>
      </c>
      <c r="O67" s="72" t="s">
        <v>26</v>
      </c>
      <c r="P67" s="19" t="str">
        <f t="shared" si="20"/>
        <v/>
      </c>
      <c r="Q67" s="71" t="s">
        <v>25</v>
      </c>
      <c r="R67" s="20" t="str">
        <f t="shared" si="21"/>
        <v/>
      </c>
      <c r="S67" s="218" t="s">
        <v>65</v>
      </c>
      <c r="T67" s="223"/>
      <c r="U67" s="265" t="str">
        <f t="shared" si="22"/>
        <v/>
      </c>
      <c r="V67" s="266"/>
      <c r="W67" s="265" t="str">
        <f t="shared" si="23"/>
        <v/>
      </c>
      <c r="X67" s="266"/>
      <c r="Y67" s="121" t="str">
        <f t="shared" si="24"/>
        <v/>
      </c>
      <c r="Z67" s="71" t="s">
        <v>25</v>
      </c>
      <c r="AA67" s="20" t="str">
        <f t="shared" si="25"/>
        <v/>
      </c>
      <c r="AB67" s="72" t="s">
        <v>26</v>
      </c>
      <c r="AC67" s="16" t="str">
        <f t="shared" si="26"/>
        <v/>
      </c>
      <c r="AD67" s="71" t="s">
        <v>25</v>
      </c>
      <c r="AE67" s="17" t="str">
        <f t="shared" si="27"/>
        <v/>
      </c>
      <c r="AF67" s="218" t="s">
        <v>65</v>
      </c>
      <c r="AG67" s="223"/>
      <c r="AH67" s="182" t="str">
        <f t="shared" si="28"/>
        <v/>
      </c>
      <c r="AI67" s="183"/>
      <c r="AJ67" s="183"/>
      <c r="AK67" s="18" t="s">
        <v>12</v>
      </c>
      <c r="AL67" s="182" t="str">
        <f t="shared" si="29"/>
        <v/>
      </c>
      <c r="AM67" s="183"/>
      <c r="AN67" s="183"/>
      <c r="AO67" s="18" t="s">
        <v>12</v>
      </c>
      <c r="AP67" s="182" t="str">
        <f t="shared" si="30"/>
        <v/>
      </c>
      <c r="AQ67" s="183"/>
      <c r="AR67" s="183"/>
      <c r="AS67" s="18" t="s">
        <v>12</v>
      </c>
      <c r="AT67" s="271" t="str">
        <f t="shared" si="31"/>
        <v xml:space="preserve"> </v>
      </c>
      <c r="AU67" s="272"/>
      <c r="AV67" s="272"/>
      <c r="AW67" s="74" t="s">
        <v>12</v>
      </c>
    </row>
    <row r="68" spans="1:49" x14ac:dyDescent="0.15">
      <c r="AT68" s="41"/>
      <c r="AU68" s="41"/>
      <c r="AV68" s="41"/>
      <c r="AW68" s="41"/>
    </row>
    <row r="69" spans="1:49" ht="29.45" customHeight="1" x14ac:dyDescent="0.15">
      <c r="A69" s="224" t="s">
        <v>87</v>
      </c>
      <c r="B69" s="225"/>
      <c r="C69" s="225"/>
      <c r="D69" s="225"/>
      <c r="E69" s="225"/>
      <c r="F69" s="225"/>
      <c r="G69" s="226"/>
      <c r="H69" s="230">
        <f>H34</f>
        <v>0</v>
      </c>
      <c r="I69" s="231"/>
      <c r="J69" s="231"/>
      <c r="K69" s="231"/>
      <c r="L69" s="231"/>
      <c r="M69" s="231"/>
      <c r="N69" s="231"/>
      <c r="O69" s="232"/>
      <c r="AC69" s="78"/>
      <c r="AD69" s="78"/>
      <c r="AE69" s="78"/>
      <c r="AF69" s="78"/>
      <c r="AG69" s="79"/>
      <c r="AH69" s="224" t="s">
        <v>152</v>
      </c>
      <c r="AI69" s="225"/>
      <c r="AJ69" s="225"/>
      <c r="AK69" s="225"/>
      <c r="AL69" s="225"/>
      <c r="AM69" s="225"/>
      <c r="AN69" s="225"/>
      <c r="AO69" s="226"/>
      <c r="AP69" s="242">
        <f>AP34</f>
        <v>0</v>
      </c>
      <c r="AQ69" s="243"/>
      <c r="AR69" s="243"/>
      <c r="AS69" s="243"/>
      <c r="AT69" s="243"/>
      <c r="AU69" s="243"/>
      <c r="AV69" s="243"/>
      <c r="AW69" s="246" t="s">
        <v>12</v>
      </c>
    </row>
    <row r="70" spans="1:49" ht="29.45" customHeight="1" x14ac:dyDescent="0.15">
      <c r="A70" s="227"/>
      <c r="B70" s="228"/>
      <c r="C70" s="228"/>
      <c r="D70" s="228"/>
      <c r="E70" s="228"/>
      <c r="F70" s="228"/>
      <c r="G70" s="229"/>
      <c r="H70" s="233"/>
      <c r="I70" s="234"/>
      <c r="J70" s="234"/>
      <c r="K70" s="234"/>
      <c r="L70" s="234"/>
      <c r="M70" s="234"/>
      <c r="N70" s="234"/>
      <c r="O70" s="235"/>
      <c r="P70" s="8"/>
      <c r="AC70" s="78"/>
      <c r="AD70" s="78"/>
      <c r="AE70" s="78"/>
      <c r="AF70" s="78"/>
      <c r="AG70" s="79"/>
      <c r="AH70" s="227"/>
      <c r="AI70" s="228"/>
      <c r="AJ70" s="228"/>
      <c r="AK70" s="228"/>
      <c r="AL70" s="228"/>
      <c r="AM70" s="228"/>
      <c r="AN70" s="228"/>
      <c r="AO70" s="229"/>
      <c r="AP70" s="244"/>
      <c r="AQ70" s="245"/>
      <c r="AR70" s="245"/>
      <c r="AS70" s="245"/>
      <c r="AT70" s="245"/>
      <c r="AU70" s="245"/>
      <c r="AV70" s="245"/>
      <c r="AW70" s="247"/>
    </row>
  </sheetData>
  <sheetProtection algorithmName="SHA-512" hashValue="OSMfxUcJdipHuKgJmdNVyZ6hHQvSwo/K4YQYaJwsvU7Gu3HuE60Mi7AkgTpGp60+6O181gygx6itUav0mb/HFQ==" saltValue="a0rAwC1xLx6deKvACpAsug==" spinCount="100000" sheet="1" objects="1" scenarios="1" formatCells="0" selectLockedCells="1"/>
  <mergeCells count="515">
    <mergeCell ref="AW69:AW70"/>
    <mergeCell ref="AD38:AO39"/>
    <mergeCell ref="R38:AB39"/>
    <mergeCell ref="N38:P39"/>
    <mergeCell ref="K38:M39"/>
    <mergeCell ref="AT36:AW37"/>
    <mergeCell ref="AR36:AS37"/>
    <mergeCell ref="AN36:AO37"/>
    <mergeCell ref="K3:M4"/>
    <mergeCell ref="N3:P4"/>
    <mergeCell ref="R3:AB4"/>
    <mergeCell ref="AD3:AO4"/>
    <mergeCell ref="AF67:AG67"/>
    <mergeCell ref="AH67:AJ67"/>
    <mergeCell ref="AL67:AN67"/>
    <mergeCell ref="AP67:AR67"/>
    <mergeCell ref="AT67:AV67"/>
    <mergeCell ref="W66:X66"/>
    <mergeCell ref="AF66:AG66"/>
    <mergeCell ref="AH66:AJ66"/>
    <mergeCell ref="AL66:AN66"/>
    <mergeCell ref="AP66:AR66"/>
    <mergeCell ref="AT66:AV66"/>
    <mergeCell ref="AF65:AG65"/>
    <mergeCell ref="A69:G70"/>
    <mergeCell ref="H69:O70"/>
    <mergeCell ref="AH69:AO70"/>
    <mergeCell ref="AP69:AV70"/>
    <mergeCell ref="A67:B67"/>
    <mergeCell ref="C67:G67"/>
    <mergeCell ref="H67:J67"/>
    <mergeCell ref="S67:T67"/>
    <mergeCell ref="U67:V67"/>
    <mergeCell ref="W67:X67"/>
    <mergeCell ref="AH65:AJ65"/>
    <mergeCell ref="AL65:AN65"/>
    <mergeCell ref="AP65:AR65"/>
    <mergeCell ref="AT65:AV65"/>
    <mergeCell ref="W65:X65"/>
    <mergeCell ref="A66:B66"/>
    <mergeCell ref="C66:G66"/>
    <mergeCell ref="H66:J66"/>
    <mergeCell ref="S66:T66"/>
    <mergeCell ref="U66:V66"/>
    <mergeCell ref="A65:B65"/>
    <mergeCell ref="C65:G65"/>
    <mergeCell ref="H65:J65"/>
    <mergeCell ref="S65:T65"/>
    <mergeCell ref="U65:V65"/>
    <mergeCell ref="W64:X64"/>
    <mergeCell ref="AF64:AG64"/>
    <mergeCell ref="AH64:AJ64"/>
    <mergeCell ref="AL64:AN64"/>
    <mergeCell ref="AP64:AR64"/>
    <mergeCell ref="AT64:AV64"/>
    <mergeCell ref="AF63:AG63"/>
    <mergeCell ref="AH63:AJ63"/>
    <mergeCell ref="AL63:AN63"/>
    <mergeCell ref="AP63:AR63"/>
    <mergeCell ref="AT63:AV63"/>
    <mergeCell ref="W63:X63"/>
    <mergeCell ref="A64:B64"/>
    <mergeCell ref="C64:G64"/>
    <mergeCell ref="H64:J64"/>
    <mergeCell ref="S64:T64"/>
    <mergeCell ref="U64:V64"/>
    <mergeCell ref="A63:B63"/>
    <mergeCell ref="C63:G63"/>
    <mergeCell ref="H63:J63"/>
    <mergeCell ref="S63:T63"/>
    <mergeCell ref="U63:V63"/>
    <mergeCell ref="W62:X62"/>
    <mergeCell ref="AF62:AG62"/>
    <mergeCell ref="AH62:AJ62"/>
    <mergeCell ref="AL62:AN62"/>
    <mergeCell ref="AP62:AR62"/>
    <mergeCell ref="AT62:AV62"/>
    <mergeCell ref="AF61:AG61"/>
    <mergeCell ref="AH61:AJ61"/>
    <mergeCell ref="AL61:AN61"/>
    <mergeCell ref="AP61:AR61"/>
    <mergeCell ref="AT61:AV61"/>
    <mergeCell ref="W61:X61"/>
    <mergeCell ref="A62:B62"/>
    <mergeCell ref="C62:G62"/>
    <mergeCell ref="H62:J62"/>
    <mergeCell ref="S62:T62"/>
    <mergeCell ref="U62:V62"/>
    <mergeCell ref="A61:B61"/>
    <mergeCell ref="C61:G61"/>
    <mergeCell ref="H61:J61"/>
    <mergeCell ref="S61:T61"/>
    <mergeCell ref="U61:V61"/>
    <mergeCell ref="W60:X60"/>
    <mergeCell ref="AF60:AG60"/>
    <mergeCell ref="AH60:AJ60"/>
    <mergeCell ref="AL60:AN60"/>
    <mergeCell ref="AP60:AR60"/>
    <mergeCell ref="AT60:AV60"/>
    <mergeCell ref="AF59:AG59"/>
    <mergeCell ref="AH59:AJ59"/>
    <mergeCell ref="AL59:AN59"/>
    <mergeCell ref="AP59:AR59"/>
    <mergeCell ref="AT59:AV59"/>
    <mergeCell ref="W59:X59"/>
    <mergeCell ref="A60:B60"/>
    <mergeCell ref="C60:G60"/>
    <mergeCell ref="H60:J60"/>
    <mergeCell ref="S60:T60"/>
    <mergeCell ref="U60:V60"/>
    <mergeCell ref="A59:B59"/>
    <mergeCell ref="C59:G59"/>
    <mergeCell ref="H59:J59"/>
    <mergeCell ref="S59:T59"/>
    <mergeCell ref="U59:V59"/>
    <mergeCell ref="W58:X58"/>
    <mergeCell ref="AF58:AG58"/>
    <mergeCell ref="AH58:AJ58"/>
    <mergeCell ref="AL58:AN58"/>
    <mergeCell ref="AP58:AR58"/>
    <mergeCell ref="AT58:AV58"/>
    <mergeCell ref="AF57:AG57"/>
    <mergeCell ref="AH57:AJ57"/>
    <mergeCell ref="AL57:AN57"/>
    <mergeCell ref="AP57:AR57"/>
    <mergeCell ref="AT57:AV57"/>
    <mergeCell ref="W57:X57"/>
    <mergeCell ref="A58:B58"/>
    <mergeCell ref="C58:G58"/>
    <mergeCell ref="H58:J58"/>
    <mergeCell ref="S58:T58"/>
    <mergeCell ref="U58:V58"/>
    <mergeCell ref="A57:B57"/>
    <mergeCell ref="C57:G57"/>
    <mergeCell ref="H57:J57"/>
    <mergeCell ref="S57:T57"/>
    <mergeCell ref="U57:V57"/>
    <mergeCell ref="W56:X56"/>
    <mergeCell ref="AF56:AG56"/>
    <mergeCell ref="AH56:AJ56"/>
    <mergeCell ref="AL56:AN56"/>
    <mergeCell ref="AP56:AR56"/>
    <mergeCell ref="AT56:AV56"/>
    <mergeCell ref="AF55:AG55"/>
    <mergeCell ref="AH55:AJ55"/>
    <mergeCell ref="AL55:AN55"/>
    <mergeCell ref="AP55:AR55"/>
    <mergeCell ref="AT55:AV55"/>
    <mergeCell ref="W55:X55"/>
    <mergeCell ref="A56:B56"/>
    <mergeCell ref="C56:G56"/>
    <mergeCell ref="H56:J56"/>
    <mergeCell ref="S56:T56"/>
    <mergeCell ref="U56:V56"/>
    <mergeCell ref="A55:B55"/>
    <mergeCell ref="C55:G55"/>
    <mergeCell ref="H55:J55"/>
    <mergeCell ref="S55:T55"/>
    <mergeCell ref="U55:V55"/>
    <mergeCell ref="W54:X54"/>
    <mergeCell ref="AF54:AG54"/>
    <mergeCell ref="AH54:AJ54"/>
    <mergeCell ref="AL54:AN54"/>
    <mergeCell ref="AP54:AR54"/>
    <mergeCell ref="AT54:AV54"/>
    <mergeCell ref="AF53:AG53"/>
    <mergeCell ref="AH53:AJ53"/>
    <mergeCell ref="AL53:AN53"/>
    <mergeCell ref="AP53:AR53"/>
    <mergeCell ref="AT53:AV53"/>
    <mergeCell ref="W53:X53"/>
    <mergeCell ref="A54:B54"/>
    <mergeCell ref="C54:G54"/>
    <mergeCell ref="H54:J54"/>
    <mergeCell ref="S54:T54"/>
    <mergeCell ref="U54:V54"/>
    <mergeCell ref="A53:B53"/>
    <mergeCell ref="C53:G53"/>
    <mergeCell ref="H53:J53"/>
    <mergeCell ref="S53:T53"/>
    <mergeCell ref="U53:V53"/>
    <mergeCell ref="AH52:AJ52"/>
    <mergeCell ref="AL52:AN52"/>
    <mergeCell ref="AP52:AR52"/>
    <mergeCell ref="AT52:AV52"/>
    <mergeCell ref="AF51:AG51"/>
    <mergeCell ref="AH51:AJ51"/>
    <mergeCell ref="AL51:AN51"/>
    <mergeCell ref="AP51:AR51"/>
    <mergeCell ref="AT51:AV51"/>
    <mergeCell ref="AH50:AJ50"/>
    <mergeCell ref="AL50:AN50"/>
    <mergeCell ref="AP50:AR50"/>
    <mergeCell ref="AT50:AV50"/>
    <mergeCell ref="A51:B51"/>
    <mergeCell ref="C51:G51"/>
    <mergeCell ref="H51:J51"/>
    <mergeCell ref="S51:T51"/>
    <mergeCell ref="U51:V51"/>
    <mergeCell ref="W51:X51"/>
    <mergeCell ref="A50:B50"/>
    <mergeCell ref="C50:G50"/>
    <mergeCell ref="H50:J50"/>
    <mergeCell ref="S50:T50"/>
    <mergeCell ref="U50:V50"/>
    <mergeCell ref="W50:X50"/>
    <mergeCell ref="AF50:AG50"/>
    <mergeCell ref="A52:B52"/>
    <mergeCell ref="C52:G52"/>
    <mergeCell ref="H52:J52"/>
    <mergeCell ref="S52:T52"/>
    <mergeCell ref="U52:V52"/>
    <mergeCell ref="W52:X52"/>
    <mergeCell ref="AF52:AG52"/>
    <mergeCell ref="AP48:AR48"/>
    <mergeCell ref="AT48:AV48"/>
    <mergeCell ref="A49:B49"/>
    <mergeCell ref="C49:G49"/>
    <mergeCell ref="H49:J49"/>
    <mergeCell ref="S49:T49"/>
    <mergeCell ref="U49:V49"/>
    <mergeCell ref="W49:X49"/>
    <mergeCell ref="AF49:AG49"/>
    <mergeCell ref="AH49:AJ49"/>
    <mergeCell ref="AL49:AN49"/>
    <mergeCell ref="AP49:AR49"/>
    <mergeCell ref="AT49:AV49"/>
    <mergeCell ref="A48:B48"/>
    <mergeCell ref="C48:G48"/>
    <mergeCell ref="H48:J48"/>
    <mergeCell ref="S48:T48"/>
    <mergeCell ref="U48:V48"/>
    <mergeCell ref="W48:X48"/>
    <mergeCell ref="AF48:AG48"/>
    <mergeCell ref="AH48:AJ48"/>
    <mergeCell ref="AL48:AN48"/>
    <mergeCell ref="AH46:AK46"/>
    <mergeCell ref="AL46:AO46"/>
    <mergeCell ref="AP46:AS46"/>
    <mergeCell ref="AT46:AW46"/>
    <mergeCell ref="A47:B47"/>
    <mergeCell ref="C47:G47"/>
    <mergeCell ref="H47:K47"/>
    <mergeCell ref="L47:O47"/>
    <mergeCell ref="P47:T47"/>
    <mergeCell ref="U47:V47"/>
    <mergeCell ref="AT47:AW47"/>
    <mergeCell ref="W47:X47"/>
    <mergeCell ref="Y47:AB47"/>
    <mergeCell ref="AC47:AG47"/>
    <mergeCell ref="AH47:AK47"/>
    <mergeCell ref="AL47:AO47"/>
    <mergeCell ref="AP47:AS47"/>
    <mergeCell ref="AS42:AS43"/>
    <mergeCell ref="AT42:AT43"/>
    <mergeCell ref="AU42:AU43"/>
    <mergeCell ref="AV42:AV43"/>
    <mergeCell ref="AW42:AW43"/>
    <mergeCell ref="B43:B44"/>
    <mergeCell ref="W43:W44"/>
    <mergeCell ref="X43:AA44"/>
    <mergeCell ref="C43:V44"/>
    <mergeCell ref="A34:G35"/>
    <mergeCell ref="H34:O35"/>
    <mergeCell ref="AH34:AO35"/>
    <mergeCell ref="AP34:AV35"/>
    <mergeCell ref="AW34:AW35"/>
    <mergeCell ref="W32:X32"/>
    <mergeCell ref="AF32:AG32"/>
    <mergeCell ref="AH32:AJ32"/>
    <mergeCell ref="AL32:AN32"/>
    <mergeCell ref="AP32:AR32"/>
    <mergeCell ref="AT32:AV32"/>
    <mergeCell ref="AF31:AG31"/>
    <mergeCell ref="AH31:AJ31"/>
    <mergeCell ref="AL31:AN31"/>
    <mergeCell ref="AP31:AR31"/>
    <mergeCell ref="AT31:AV31"/>
    <mergeCell ref="W31:X31"/>
    <mergeCell ref="A32:B32"/>
    <mergeCell ref="C32:G32"/>
    <mergeCell ref="H32:J32"/>
    <mergeCell ref="S32:T32"/>
    <mergeCell ref="U32:V32"/>
    <mergeCell ref="A31:B31"/>
    <mergeCell ref="C31:G31"/>
    <mergeCell ref="H31:J31"/>
    <mergeCell ref="S31:T31"/>
    <mergeCell ref="U31:V31"/>
    <mergeCell ref="W30:X30"/>
    <mergeCell ref="AF30:AG30"/>
    <mergeCell ref="AH30:AJ30"/>
    <mergeCell ref="AL30:AN30"/>
    <mergeCell ref="AP30:AR30"/>
    <mergeCell ref="AT30:AV30"/>
    <mergeCell ref="AF29:AG29"/>
    <mergeCell ref="AH29:AJ29"/>
    <mergeCell ref="AL29:AN29"/>
    <mergeCell ref="AP29:AR29"/>
    <mergeCell ref="AT29:AV29"/>
    <mergeCell ref="W29:X29"/>
    <mergeCell ref="A30:B30"/>
    <mergeCell ref="C30:G30"/>
    <mergeCell ref="H30:J30"/>
    <mergeCell ref="S30:T30"/>
    <mergeCell ref="U30:V30"/>
    <mergeCell ref="A29:B29"/>
    <mergeCell ref="C29:G29"/>
    <mergeCell ref="H29:J29"/>
    <mergeCell ref="S29:T29"/>
    <mergeCell ref="U29:V29"/>
    <mergeCell ref="W28:X28"/>
    <mergeCell ref="AF28:AG28"/>
    <mergeCell ref="AH28:AJ28"/>
    <mergeCell ref="AL28:AN28"/>
    <mergeCell ref="AP28:AR28"/>
    <mergeCell ref="AT28:AV28"/>
    <mergeCell ref="AF27:AG27"/>
    <mergeCell ref="AH27:AJ27"/>
    <mergeCell ref="AL27:AN27"/>
    <mergeCell ref="AP27:AR27"/>
    <mergeCell ref="AT27:AV27"/>
    <mergeCell ref="W27:X27"/>
    <mergeCell ref="A28:B28"/>
    <mergeCell ref="C28:G28"/>
    <mergeCell ref="H28:J28"/>
    <mergeCell ref="S28:T28"/>
    <mergeCell ref="U28:V28"/>
    <mergeCell ref="A27:B27"/>
    <mergeCell ref="C27:G27"/>
    <mergeCell ref="H27:J27"/>
    <mergeCell ref="S27:T27"/>
    <mergeCell ref="U27:V27"/>
    <mergeCell ref="W26:X26"/>
    <mergeCell ref="AF26:AG26"/>
    <mergeCell ref="AH26:AJ26"/>
    <mergeCell ref="AL26:AN26"/>
    <mergeCell ref="AP26:AR26"/>
    <mergeCell ref="AT26:AV26"/>
    <mergeCell ref="AF25:AG25"/>
    <mergeCell ref="AH25:AJ25"/>
    <mergeCell ref="AL25:AN25"/>
    <mergeCell ref="AP25:AR25"/>
    <mergeCell ref="AT25:AV25"/>
    <mergeCell ref="W25:X25"/>
    <mergeCell ref="A26:B26"/>
    <mergeCell ref="C26:G26"/>
    <mergeCell ref="H26:J26"/>
    <mergeCell ref="S26:T26"/>
    <mergeCell ref="U26:V26"/>
    <mergeCell ref="A25:B25"/>
    <mergeCell ref="C25:G25"/>
    <mergeCell ref="H25:J25"/>
    <mergeCell ref="S25:T25"/>
    <mergeCell ref="U25:V25"/>
    <mergeCell ref="W24:X24"/>
    <mergeCell ref="AF24:AG24"/>
    <mergeCell ref="AH24:AJ24"/>
    <mergeCell ref="AL24:AN24"/>
    <mergeCell ref="AP24:AR24"/>
    <mergeCell ref="AT24:AV24"/>
    <mergeCell ref="AF23:AG23"/>
    <mergeCell ref="AH23:AJ23"/>
    <mergeCell ref="AL23:AN23"/>
    <mergeCell ref="AP23:AR23"/>
    <mergeCell ref="AT23:AV23"/>
    <mergeCell ref="W23:X23"/>
    <mergeCell ref="A24:B24"/>
    <mergeCell ref="C24:G24"/>
    <mergeCell ref="H24:J24"/>
    <mergeCell ref="S24:T24"/>
    <mergeCell ref="U24:V24"/>
    <mergeCell ref="A23:B23"/>
    <mergeCell ref="C23:G23"/>
    <mergeCell ref="H23:J23"/>
    <mergeCell ref="S23:T23"/>
    <mergeCell ref="U23:V23"/>
    <mergeCell ref="AT19:AV19"/>
    <mergeCell ref="W19:X19"/>
    <mergeCell ref="A22:B22"/>
    <mergeCell ref="C22:G22"/>
    <mergeCell ref="H22:J22"/>
    <mergeCell ref="S22:T22"/>
    <mergeCell ref="U22:V22"/>
    <mergeCell ref="A21:B21"/>
    <mergeCell ref="C21:G21"/>
    <mergeCell ref="H21:J21"/>
    <mergeCell ref="S21:T21"/>
    <mergeCell ref="U21:V21"/>
    <mergeCell ref="W22:X22"/>
    <mergeCell ref="AF22:AG22"/>
    <mergeCell ref="AH22:AJ22"/>
    <mergeCell ref="AL22:AN22"/>
    <mergeCell ref="AP22:AR22"/>
    <mergeCell ref="AT22:AV22"/>
    <mergeCell ref="AF21:AG21"/>
    <mergeCell ref="AH21:AJ21"/>
    <mergeCell ref="AL21:AN21"/>
    <mergeCell ref="AP21:AR21"/>
    <mergeCell ref="AT21:AV21"/>
    <mergeCell ref="W21:X21"/>
    <mergeCell ref="AL17:AN17"/>
    <mergeCell ref="AP17:AR17"/>
    <mergeCell ref="AT17:AV17"/>
    <mergeCell ref="W17:X17"/>
    <mergeCell ref="A20:B20"/>
    <mergeCell ref="C20:G20"/>
    <mergeCell ref="H20:J20"/>
    <mergeCell ref="S20:T20"/>
    <mergeCell ref="U20:V20"/>
    <mergeCell ref="A19:B19"/>
    <mergeCell ref="C19:G19"/>
    <mergeCell ref="H19:J19"/>
    <mergeCell ref="S19:T19"/>
    <mergeCell ref="U19:V19"/>
    <mergeCell ref="W20:X20"/>
    <mergeCell ref="AF20:AG20"/>
    <mergeCell ref="AH20:AJ20"/>
    <mergeCell ref="AL20:AN20"/>
    <mergeCell ref="AP20:AR20"/>
    <mergeCell ref="AT20:AV20"/>
    <mergeCell ref="AF19:AG19"/>
    <mergeCell ref="AH19:AJ19"/>
    <mergeCell ref="AL19:AN19"/>
    <mergeCell ref="AP19:AR19"/>
    <mergeCell ref="AT16:AV16"/>
    <mergeCell ref="AF15:AG15"/>
    <mergeCell ref="AH15:AJ15"/>
    <mergeCell ref="AL15:AN15"/>
    <mergeCell ref="AP15:AR15"/>
    <mergeCell ref="AT15:AV15"/>
    <mergeCell ref="A18:B18"/>
    <mergeCell ref="C18:G18"/>
    <mergeCell ref="H18:J18"/>
    <mergeCell ref="S18:T18"/>
    <mergeCell ref="U18:V18"/>
    <mergeCell ref="A17:B17"/>
    <mergeCell ref="C17:G17"/>
    <mergeCell ref="H17:J17"/>
    <mergeCell ref="S17:T17"/>
    <mergeCell ref="U17:V17"/>
    <mergeCell ref="W18:X18"/>
    <mergeCell ref="AF18:AG18"/>
    <mergeCell ref="AH18:AJ18"/>
    <mergeCell ref="AL18:AN18"/>
    <mergeCell ref="AP18:AR18"/>
    <mergeCell ref="AT18:AV18"/>
    <mergeCell ref="AF17:AG17"/>
    <mergeCell ref="AH17:AJ17"/>
    <mergeCell ref="A16:B16"/>
    <mergeCell ref="C16:G16"/>
    <mergeCell ref="H16:J16"/>
    <mergeCell ref="S16:T16"/>
    <mergeCell ref="U16:V16"/>
    <mergeCell ref="AF14:AG14"/>
    <mergeCell ref="AH14:AJ14"/>
    <mergeCell ref="AL14:AN14"/>
    <mergeCell ref="AP14:AR14"/>
    <mergeCell ref="W16:X16"/>
    <mergeCell ref="AF16:AG16"/>
    <mergeCell ref="AH16:AJ16"/>
    <mergeCell ref="AL16:AN16"/>
    <mergeCell ref="AP16:AR16"/>
    <mergeCell ref="H15:J15"/>
    <mergeCell ref="A13:B13"/>
    <mergeCell ref="C13:G13"/>
    <mergeCell ref="H13:J13"/>
    <mergeCell ref="S13:T13"/>
    <mergeCell ref="U13:V13"/>
    <mergeCell ref="W13:X13"/>
    <mergeCell ref="AF13:AG13"/>
    <mergeCell ref="AH13:AJ13"/>
    <mergeCell ref="AL13:AN13"/>
    <mergeCell ref="AT14:AV14"/>
    <mergeCell ref="A15:B15"/>
    <mergeCell ref="C15:G15"/>
    <mergeCell ref="S15:T15"/>
    <mergeCell ref="U15:V15"/>
    <mergeCell ref="W15:X15"/>
    <mergeCell ref="A14:B14"/>
    <mergeCell ref="C14:G14"/>
    <mergeCell ref="H14:J14"/>
    <mergeCell ref="S14:T14"/>
    <mergeCell ref="U14:V14"/>
    <mergeCell ref="W14:X14"/>
    <mergeCell ref="A12:B12"/>
    <mergeCell ref="C12:G12"/>
    <mergeCell ref="H12:K12"/>
    <mergeCell ref="L12:O12"/>
    <mergeCell ref="P12:T12"/>
    <mergeCell ref="U12:V12"/>
    <mergeCell ref="W12:X12"/>
    <mergeCell ref="Y12:AB12"/>
    <mergeCell ref="AP12:AS12"/>
    <mergeCell ref="B8:B9"/>
    <mergeCell ref="AH11:AK11"/>
    <mergeCell ref="AL11:AO11"/>
    <mergeCell ref="AS7:AS8"/>
    <mergeCell ref="AT7:AT8"/>
    <mergeCell ref="AP11:AS11"/>
    <mergeCell ref="AT11:AW11"/>
    <mergeCell ref="AW7:AW8"/>
    <mergeCell ref="W8:W9"/>
    <mergeCell ref="X8:AA9"/>
    <mergeCell ref="C8:V9"/>
    <mergeCell ref="AR1:AS2"/>
    <mergeCell ref="AT1:AW2"/>
    <mergeCell ref="AT13:AV13"/>
    <mergeCell ref="AC12:AG12"/>
    <mergeCell ref="AH12:AK12"/>
    <mergeCell ref="AL12:AO12"/>
    <mergeCell ref="AU7:AU8"/>
    <mergeCell ref="AV7:AV8"/>
    <mergeCell ref="AT12:AW12"/>
    <mergeCell ref="AP13:AR13"/>
  </mergeCells>
  <phoneticPr fontId="2"/>
  <conditionalFormatting sqref="C8">
    <cfRule type="expression" dxfId="132" priority="15" stopIfTrue="1">
      <formula>$C$8&lt;&gt;""</formula>
    </cfRule>
  </conditionalFormatting>
  <conditionalFormatting sqref="C13:H32">
    <cfRule type="expression" dxfId="131" priority="16">
      <formula>C13&lt;&gt;""</formula>
    </cfRule>
  </conditionalFormatting>
  <conditionalFormatting sqref="C43:M45">
    <cfRule type="cellIs" dxfId="130" priority="8" operator="equal">
      <formula>0</formula>
    </cfRule>
  </conditionalFormatting>
  <conditionalFormatting sqref="K13:AA32">
    <cfRule type="expression" dxfId="129" priority="6">
      <formula>K13&lt;&gt;""</formula>
    </cfRule>
  </conditionalFormatting>
  <conditionalFormatting sqref="S7:AL7 AB8:AL8">
    <cfRule type="expression" dxfId="128" priority="17" stopIfTrue="1">
      <formula>$S$7&lt;&gt;""</formula>
    </cfRule>
  </conditionalFormatting>
  <conditionalFormatting sqref="S42:AL42 AB43:AL43">
    <cfRule type="expression" dxfId="127" priority="10" stopIfTrue="1">
      <formula>$S$7&lt;&gt;""</formula>
    </cfRule>
  </conditionalFormatting>
  <conditionalFormatting sqref="AC13:AC32 AE13:AE32 AH13:AJ32 AL13:AN32 AP13:AR32">
    <cfRule type="expression" dxfId="126" priority="37" stopIfTrue="1">
      <formula>OR($C$13="",$H$13="")</formula>
    </cfRule>
  </conditionalFormatting>
  <conditionalFormatting sqref="AC14:AC32 AH16:AJ16 AH18:AJ18 AH20:AJ20 AH22:AJ22 AH24:AJ24 AH26:AJ26 AH28:AJ28 AH30:AJ30 AH32:AJ32 AE14 AH14:AJ14 AL14:AN14 AP14:AR14">
    <cfRule type="expression" dxfId="125" priority="36" stopIfTrue="1">
      <formula>OR($C$14="",$H$14="")</formula>
    </cfRule>
  </conditionalFormatting>
  <conditionalFormatting sqref="AC15 AE15 AH15:AJ15 AL15:AN15 AP15:AR15">
    <cfRule type="expression" dxfId="124" priority="35" stopIfTrue="1">
      <formula>OR($C$15="",$H$15="")</formula>
    </cfRule>
  </conditionalFormatting>
  <conditionalFormatting sqref="AC16 AE16 AH16:AJ16 AL16:AN16 AP16:AR16">
    <cfRule type="expression" dxfId="123" priority="34" stopIfTrue="1">
      <formula>OR($C$16="",$H$16="")</formula>
    </cfRule>
  </conditionalFormatting>
  <conditionalFormatting sqref="AC17 AE17 AH17:AJ17 AL17:AN17 AP17:AR17">
    <cfRule type="expression" dxfId="122" priority="33" stopIfTrue="1">
      <formula>OR($C$17="",$H$17="")</formula>
    </cfRule>
  </conditionalFormatting>
  <conditionalFormatting sqref="AC18 AE18 AH18:AJ18 AL18:AN18 AP18:AR18">
    <cfRule type="expression" dxfId="121" priority="32" stopIfTrue="1">
      <formula>OR($C$18="",$H$18="")</formula>
    </cfRule>
  </conditionalFormatting>
  <conditionalFormatting sqref="AC19 AE19 AH19:AJ19 AL19:AN19 AP19:AR19">
    <cfRule type="expression" dxfId="120" priority="31" stopIfTrue="1">
      <formula>OR($C$19="",$H$19="")</formula>
    </cfRule>
  </conditionalFormatting>
  <conditionalFormatting sqref="AC20 AE20 AH20:AJ20 AL20:AN20 AP20:AR20">
    <cfRule type="expression" dxfId="119" priority="30" stopIfTrue="1">
      <formula>OR($C$20="",$H$20="")</formula>
    </cfRule>
  </conditionalFormatting>
  <conditionalFormatting sqref="AC21 AE21 AH21:AJ21 AL21:AN21 AP21:AR21">
    <cfRule type="expression" dxfId="118" priority="29" stopIfTrue="1">
      <formula>OR($C$21="",$H$21="")</formula>
    </cfRule>
  </conditionalFormatting>
  <conditionalFormatting sqref="AC22 AE22 AH22:AJ22 AL22:AN22 AP22:AR22">
    <cfRule type="expression" dxfId="117" priority="28" stopIfTrue="1">
      <formula>OR($C$22="",$H$22="")</formula>
    </cfRule>
  </conditionalFormatting>
  <conditionalFormatting sqref="AC23 AE23 AH23:AJ23 AL23:AN23 AP23:AR23">
    <cfRule type="expression" dxfId="116" priority="27" stopIfTrue="1">
      <formula>OR($C$23="",$H$23="")</formula>
    </cfRule>
  </conditionalFormatting>
  <conditionalFormatting sqref="AC24 AE24 AH24:AJ24 AL24:AN24 AP24:AR24">
    <cfRule type="expression" dxfId="115" priority="26" stopIfTrue="1">
      <formula>OR($C$24="",$H$24="")</formula>
    </cfRule>
  </conditionalFormatting>
  <conditionalFormatting sqref="AC25 AE25 AH25:AJ25 AL25:AN25 AP25:AR25">
    <cfRule type="expression" dxfId="114" priority="25" stopIfTrue="1">
      <formula>OR($C$25="",$H$25="")</formula>
    </cfRule>
  </conditionalFormatting>
  <conditionalFormatting sqref="AC26 AE26 AH26:AJ26 AL26:AN26 AP26:AR26">
    <cfRule type="expression" dxfId="113" priority="24" stopIfTrue="1">
      <formula>OR($C$26="",$H$26="")</formula>
    </cfRule>
  </conditionalFormatting>
  <conditionalFormatting sqref="AC27 AE27 AH27:AJ27 AL27:AN27 AP27:AR27">
    <cfRule type="expression" dxfId="112" priority="23" stopIfTrue="1">
      <formula>OR($C$27="",$H$27="")</formula>
    </cfRule>
  </conditionalFormatting>
  <conditionalFormatting sqref="AC28 AE28 AH28:AJ28 AL28:AN28 AP28:AR28">
    <cfRule type="expression" dxfId="111" priority="22" stopIfTrue="1">
      <formula>OR($C$28="",$H$28="")</formula>
    </cfRule>
  </conditionalFormatting>
  <conditionalFormatting sqref="AC29 AE29 AH29:AJ29 AL29:AN29 AP29:AR29">
    <cfRule type="expression" dxfId="110" priority="21" stopIfTrue="1">
      <formula>OR($C$29="",$H$29="")</formula>
    </cfRule>
  </conditionalFormatting>
  <conditionalFormatting sqref="AC30 AE30 AH30:AJ30 AL30:AN30 AP30:AR30">
    <cfRule type="expression" dxfId="109" priority="20" stopIfTrue="1">
      <formula>OR($C$30="",$H$30="")</formula>
    </cfRule>
  </conditionalFormatting>
  <conditionalFormatting sqref="AC31:AC32 AE31:AE32 AH31:AJ32 AL31:AN32 AP31:AR32">
    <cfRule type="expression" dxfId="108" priority="19" stopIfTrue="1">
      <formula>OR($C$31="",$H$31="")</formula>
    </cfRule>
  </conditionalFormatting>
  <conditionalFormatting sqref="AO42:AP43">
    <cfRule type="expression" dxfId="107" priority="9" stopIfTrue="1">
      <formula>$AG$7&lt;&gt;""</formula>
    </cfRule>
  </conditionalFormatting>
  <conditionalFormatting sqref="AO7:AQ8">
    <cfRule type="expression" dxfId="106" priority="14" stopIfTrue="1">
      <formula>$AG$7&lt;&gt;""</formula>
    </cfRule>
  </conditionalFormatting>
  <conditionalFormatting sqref="AS7:AS8">
    <cfRule type="expression" dxfId="105" priority="7" stopIfTrue="1">
      <formula>$AS$7&lt;&gt;""</formula>
    </cfRule>
  </conditionalFormatting>
  <conditionalFormatting sqref="AS7:AW8">
    <cfRule type="cellIs" dxfId="104" priority="1" operator="notEqual">
      <formula>""</formula>
    </cfRule>
  </conditionalFormatting>
  <conditionalFormatting sqref="AT13:AU32">
    <cfRule type="expression" dxfId="103" priority="12">
      <formula>$C$13=""</formula>
    </cfRule>
  </conditionalFormatting>
  <dataValidations xWindow="361" yWindow="638" count="14">
    <dataValidation operator="equal" allowBlank="1" showInputMessage="1" showErrorMessage="1" sqref="AO7:AQ8 AO42:AP43 AS42:AW43" xr:uid="{00000000-0002-0000-0100-000000000000}"/>
    <dataValidation type="whole" allowBlank="1" showInputMessage="1" showErrorMessage="1" errorTitle="数値が異常です。" error="正しい除籍年月を入力してください。" sqref="AA13:AA32 AA65516:AA65535 AA131052:AA131071 AA196588:AA196607 AA262124:AA262143 AA327660:AA327679 AA393196:AA393215 AA458732:AA458751 AA524268:AA524287 AA589804:AA589823 AA655340:AA655359 AA720876:AA720895 AA786412:AA786431 AA851948:AA851967 AA917484:AA917503 AA983020:AA983039" xr:uid="{00000000-0002-0000-0100-000001000000}">
      <formula1>BL13</formula1>
      <formula2>12</formula2>
    </dataValidation>
    <dataValidation type="whole" imeMode="halfAlpha" allowBlank="1" showInputMessage="1" showErrorMessage="1" errorTitle="数値が異常です。" error="正しい加入年月を入力してください。" sqref="N13:N32 N65516:N65535 N131052:N131071 N196588:N196607 N262124:N262143 N327660:N327679 N393196:N393215 N458732:N458751 N524268:N524287 N589804:N589823 N655340:N655359 N720876:N720895 N786412:N786431 N851948:N851967 N917484:N917503 N983020:N983039" xr:uid="{00000000-0002-0000-0100-000002000000}">
      <formula1>1</formula1>
      <formula2>IF(BM13&lt;=0,12,BM13)</formula2>
    </dataValidation>
    <dataValidation type="textLength" operator="equal" allowBlank="1" showInputMessage="1" showErrorMessage="1" errorTitle="数値が異常です。" error="正しい加入年月を入力してください。" promptTitle="加入年月（西暦）について" prompt="4桁で入力してください。" sqref="L13:L32" xr:uid="{00000000-0002-0000-0100-000003000000}">
      <formula1>4</formula1>
    </dataValidation>
    <dataValidation type="textLength" operator="equal" allowBlank="1" showInputMessage="1" showErrorMessage="1" errorTitle="数値が異常です。" error="正しい除籍年月を入力してください。" promptTitle="除籍年月（西暦）について" prompt="4桁で入力してください。" sqref="Y13:Y32" xr:uid="{00000000-0002-0000-0100-000004000000}">
      <formula1>4</formula1>
    </dataValidation>
    <dataValidation type="whole" allowBlank="1" showInputMessage="1" showErrorMessage="1" errorTitle="数値が異常です。" error="正しい除籍年月を入力してください。" sqref="WWK983020:WWK983039 JY13:JY32 TU13:TU32 ADQ13:ADQ32 ANM13:ANM32 AXI13:AXI32 BHE13:BHE32 BRA13:BRA32 CAW13:CAW32 CKS13:CKS32 CUO13:CUO32 DEK13:DEK32 DOG13:DOG32 DYC13:DYC32 EHY13:EHY32 ERU13:ERU32 FBQ13:FBQ32 FLM13:FLM32 FVI13:FVI32 GFE13:GFE32 GPA13:GPA32 GYW13:GYW32 HIS13:HIS32 HSO13:HSO32 ICK13:ICK32 IMG13:IMG32 IWC13:IWC32 JFY13:JFY32 JPU13:JPU32 JZQ13:JZQ32 KJM13:KJM32 KTI13:KTI32 LDE13:LDE32 LNA13:LNA32 LWW13:LWW32 MGS13:MGS32 MQO13:MQO32 NAK13:NAK32 NKG13:NKG32 NUC13:NUC32 ODY13:ODY32 ONU13:ONU32 OXQ13:OXQ32 PHM13:PHM32 PRI13:PRI32 QBE13:QBE32 QLA13:QLA32 QUW13:QUW32 RES13:RES32 ROO13:ROO32 RYK13:RYK32 SIG13:SIG32 SSC13:SSC32 TBY13:TBY32 TLU13:TLU32 TVQ13:TVQ32 UFM13:UFM32 UPI13:UPI32 UZE13:UZE32 VJA13:VJA32 VSW13:VSW32 WCS13:WCS32 WMO13:WMO32 WWK13:WWK32 Y65516:Y65535 JY65516:JY65535 TU65516:TU65535 ADQ65516:ADQ65535 ANM65516:ANM65535 AXI65516:AXI65535 BHE65516:BHE65535 BRA65516:BRA65535 CAW65516:CAW65535 CKS65516:CKS65535 CUO65516:CUO65535 DEK65516:DEK65535 DOG65516:DOG65535 DYC65516:DYC65535 EHY65516:EHY65535 ERU65516:ERU65535 FBQ65516:FBQ65535 FLM65516:FLM65535 FVI65516:FVI65535 GFE65516:GFE65535 GPA65516:GPA65535 GYW65516:GYW65535 HIS65516:HIS65535 HSO65516:HSO65535 ICK65516:ICK65535 IMG65516:IMG65535 IWC65516:IWC65535 JFY65516:JFY65535 JPU65516:JPU65535 JZQ65516:JZQ65535 KJM65516:KJM65535 KTI65516:KTI65535 LDE65516:LDE65535 LNA65516:LNA65535 LWW65516:LWW65535 MGS65516:MGS65535 MQO65516:MQO65535 NAK65516:NAK65535 NKG65516:NKG65535 NUC65516:NUC65535 ODY65516:ODY65535 ONU65516:ONU65535 OXQ65516:OXQ65535 PHM65516:PHM65535 PRI65516:PRI65535 QBE65516:QBE65535 QLA65516:QLA65535 QUW65516:QUW65535 RES65516:RES65535 ROO65516:ROO65535 RYK65516:RYK65535 SIG65516:SIG65535 SSC65516:SSC65535 TBY65516:TBY65535 TLU65516:TLU65535 TVQ65516:TVQ65535 UFM65516:UFM65535 UPI65516:UPI65535 UZE65516:UZE65535 VJA65516:VJA65535 VSW65516:VSW65535 WCS65516:WCS65535 WMO65516:WMO65535 WWK65516:WWK65535 Y131052:Y131071 JY131052:JY131071 TU131052:TU131071 ADQ131052:ADQ131071 ANM131052:ANM131071 AXI131052:AXI131071 BHE131052:BHE131071 BRA131052:BRA131071 CAW131052:CAW131071 CKS131052:CKS131071 CUO131052:CUO131071 DEK131052:DEK131071 DOG131052:DOG131071 DYC131052:DYC131071 EHY131052:EHY131071 ERU131052:ERU131071 FBQ131052:FBQ131071 FLM131052:FLM131071 FVI131052:FVI131071 GFE131052:GFE131071 GPA131052:GPA131071 GYW131052:GYW131071 HIS131052:HIS131071 HSO131052:HSO131071 ICK131052:ICK131071 IMG131052:IMG131071 IWC131052:IWC131071 JFY131052:JFY131071 JPU131052:JPU131071 JZQ131052:JZQ131071 KJM131052:KJM131071 KTI131052:KTI131071 LDE131052:LDE131071 LNA131052:LNA131071 LWW131052:LWW131071 MGS131052:MGS131071 MQO131052:MQO131071 NAK131052:NAK131071 NKG131052:NKG131071 NUC131052:NUC131071 ODY131052:ODY131071 ONU131052:ONU131071 OXQ131052:OXQ131071 PHM131052:PHM131071 PRI131052:PRI131071 QBE131052:QBE131071 QLA131052:QLA131071 QUW131052:QUW131071 RES131052:RES131071 ROO131052:ROO131071 RYK131052:RYK131071 SIG131052:SIG131071 SSC131052:SSC131071 TBY131052:TBY131071 TLU131052:TLU131071 TVQ131052:TVQ131071 UFM131052:UFM131071 UPI131052:UPI131071 UZE131052:UZE131071 VJA131052:VJA131071 VSW131052:VSW131071 WCS131052:WCS131071 WMO131052:WMO131071 WWK131052:WWK131071 Y196588:Y196607 JY196588:JY196607 TU196588:TU196607 ADQ196588:ADQ196607 ANM196588:ANM196607 AXI196588:AXI196607 BHE196588:BHE196607 BRA196588:BRA196607 CAW196588:CAW196607 CKS196588:CKS196607 CUO196588:CUO196607 DEK196588:DEK196607 DOG196588:DOG196607 DYC196588:DYC196607 EHY196588:EHY196607 ERU196588:ERU196607 FBQ196588:FBQ196607 FLM196588:FLM196607 FVI196588:FVI196607 GFE196588:GFE196607 GPA196588:GPA196607 GYW196588:GYW196607 HIS196588:HIS196607 HSO196588:HSO196607 ICK196588:ICK196607 IMG196588:IMG196607 IWC196588:IWC196607 JFY196588:JFY196607 JPU196588:JPU196607 JZQ196588:JZQ196607 KJM196588:KJM196607 KTI196588:KTI196607 LDE196588:LDE196607 LNA196588:LNA196607 LWW196588:LWW196607 MGS196588:MGS196607 MQO196588:MQO196607 NAK196588:NAK196607 NKG196588:NKG196607 NUC196588:NUC196607 ODY196588:ODY196607 ONU196588:ONU196607 OXQ196588:OXQ196607 PHM196588:PHM196607 PRI196588:PRI196607 QBE196588:QBE196607 QLA196588:QLA196607 QUW196588:QUW196607 RES196588:RES196607 ROO196588:ROO196607 RYK196588:RYK196607 SIG196588:SIG196607 SSC196588:SSC196607 TBY196588:TBY196607 TLU196588:TLU196607 TVQ196588:TVQ196607 UFM196588:UFM196607 UPI196588:UPI196607 UZE196588:UZE196607 VJA196588:VJA196607 VSW196588:VSW196607 WCS196588:WCS196607 WMO196588:WMO196607 WWK196588:WWK196607 Y262124:Y262143 JY262124:JY262143 TU262124:TU262143 ADQ262124:ADQ262143 ANM262124:ANM262143 AXI262124:AXI262143 BHE262124:BHE262143 BRA262124:BRA262143 CAW262124:CAW262143 CKS262124:CKS262143 CUO262124:CUO262143 DEK262124:DEK262143 DOG262124:DOG262143 DYC262124:DYC262143 EHY262124:EHY262143 ERU262124:ERU262143 FBQ262124:FBQ262143 FLM262124:FLM262143 FVI262124:FVI262143 GFE262124:GFE262143 GPA262124:GPA262143 GYW262124:GYW262143 HIS262124:HIS262143 HSO262124:HSO262143 ICK262124:ICK262143 IMG262124:IMG262143 IWC262124:IWC262143 JFY262124:JFY262143 JPU262124:JPU262143 JZQ262124:JZQ262143 KJM262124:KJM262143 KTI262124:KTI262143 LDE262124:LDE262143 LNA262124:LNA262143 LWW262124:LWW262143 MGS262124:MGS262143 MQO262124:MQO262143 NAK262124:NAK262143 NKG262124:NKG262143 NUC262124:NUC262143 ODY262124:ODY262143 ONU262124:ONU262143 OXQ262124:OXQ262143 PHM262124:PHM262143 PRI262124:PRI262143 QBE262124:QBE262143 QLA262124:QLA262143 QUW262124:QUW262143 RES262124:RES262143 ROO262124:ROO262143 RYK262124:RYK262143 SIG262124:SIG262143 SSC262124:SSC262143 TBY262124:TBY262143 TLU262124:TLU262143 TVQ262124:TVQ262143 UFM262124:UFM262143 UPI262124:UPI262143 UZE262124:UZE262143 VJA262124:VJA262143 VSW262124:VSW262143 WCS262124:WCS262143 WMO262124:WMO262143 WWK262124:WWK262143 Y327660:Y327679 JY327660:JY327679 TU327660:TU327679 ADQ327660:ADQ327679 ANM327660:ANM327679 AXI327660:AXI327679 BHE327660:BHE327679 BRA327660:BRA327679 CAW327660:CAW327679 CKS327660:CKS327679 CUO327660:CUO327679 DEK327660:DEK327679 DOG327660:DOG327679 DYC327660:DYC327679 EHY327660:EHY327679 ERU327660:ERU327679 FBQ327660:FBQ327679 FLM327660:FLM327679 FVI327660:FVI327679 GFE327660:GFE327679 GPA327660:GPA327679 GYW327660:GYW327679 HIS327660:HIS327679 HSO327660:HSO327679 ICK327660:ICK327679 IMG327660:IMG327679 IWC327660:IWC327679 JFY327660:JFY327679 JPU327660:JPU327679 JZQ327660:JZQ327679 KJM327660:KJM327679 KTI327660:KTI327679 LDE327660:LDE327679 LNA327660:LNA327679 LWW327660:LWW327679 MGS327660:MGS327679 MQO327660:MQO327679 NAK327660:NAK327679 NKG327660:NKG327679 NUC327660:NUC327679 ODY327660:ODY327679 ONU327660:ONU327679 OXQ327660:OXQ327679 PHM327660:PHM327679 PRI327660:PRI327679 QBE327660:QBE327679 QLA327660:QLA327679 QUW327660:QUW327679 RES327660:RES327679 ROO327660:ROO327679 RYK327660:RYK327679 SIG327660:SIG327679 SSC327660:SSC327679 TBY327660:TBY327679 TLU327660:TLU327679 TVQ327660:TVQ327679 UFM327660:UFM327679 UPI327660:UPI327679 UZE327660:UZE327679 VJA327660:VJA327679 VSW327660:VSW327679 WCS327660:WCS327679 WMO327660:WMO327679 WWK327660:WWK327679 Y393196:Y393215 JY393196:JY393215 TU393196:TU393215 ADQ393196:ADQ393215 ANM393196:ANM393215 AXI393196:AXI393215 BHE393196:BHE393215 BRA393196:BRA393215 CAW393196:CAW393215 CKS393196:CKS393215 CUO393196:CUO393215 DEK393196:DEK393215 DOG393196:DOG393215 DYC393196:DYC393215 EHY393196:EHY393215 ERU393196:ERU393215 FBQ393196:FBQ393215 FLM393196:FLM393215 FVI393196:FVI393215 GFE393196:GFE393215 GPA393196:GPA393215 GYW393196:GYW393215 HIS393196:HIS393215 HSO393196:HSO393215 ICK393196:ICK393215 IMG393196:IMG393215 IWC393196:IWC393215 JFY393196:JFY393215 JPU393196:JPU393215 JZQ393196:JZQ393215 KJM393196:KJM393215 KTI393196:KTI393215 LDE393196:LDE393215 LNA393196:LNA393215 LWW393196:LWW393215 MGS393196:MGS393215 MQO393196:MQO393215 NAK393196:NAK393215 NKG393196:NKG393215 NUC393196:NUC393215 ODY393196:ODY393215 ONU393196:ONU393215 OXQ393196:OXQ393215 PHM393196:PHM393215 PRI393196:PRI393215 QBE393196:QBE393215 QLA393196:QLA393215 QUW393196:QUW393215 RES393196:RES393215 ROO393196:ROO393215 RYK393196:RYK393215 SIG393196:SIG393215 SSC393196:SSC393215 TBY393196:TBY393215 TLU393196:TLU393215 TVQ393196:TVQ393215 UFM393196:UFM393215 UPI393196:UPI393215 UZE393196:UZE393215 VJA393196:VJA393215 VSW393196:VSW393215 WCS393196:WCS393215 WMO393196:WMO393215 WWK393196:WWK393215 Y458732:Y458751 JY458732:JY458751 TU458732:TU458751 ADQ458732:ADQ458751 ANM458732:ANM458751 AXI458732:AXI458751 BHE458732:BHE458751 BRA458732:BRA458751 CAW458732:CAW458751 CKS458732:CKS458751 CUO458732:CUO458751 DEK458732:DEK458751 DOG458732:DOG458751 DYC458732:DYC458751 EHY458732:EHY458751 ERU458732:ERU458751 FBQ458732:FBQ458751 FLM458732:FLM458751 FVI458732:FVI458751 GFE458732:GFE458751 GPA458732:GPA458751 GYW458732:GYW458751 HIS458732:HIS458751 HSO458732:HSO458751 ICK458732:ICK458751 IMG458732:IMG458751 IWC458732:IWC458751 JFY458732:JFY458751 JPU458732:JPU458751 JZQ458732:JZQ458751 KJM458732:KJM458751 KTI458732:KTI458751 LDE458732:LDE458751 LNA458732:LNA458751 LWW458732:LWW458751 MGS458732:MGS458751 MQO458732:MQO458751 NAK458732:NAK458751 NKG458732:NKG458751 NUC458732:NUC458751 ODY458732:ODY458751 ONU458732:ONU458751 OXQ458732:OXQ458751 PHM458732:PHM458751 PRI458732:PRI458751 QBE458732:QBE458751 QLA458732:QLA458751 QUW458732:QUW458751 RES458732:RES458751 ROO458732:ROO458751 RYK458732:RYK458751 SIG458732:SIG458751 SSC458732:SSC458751 TBY458732:TBY458751 TLU458732:TLU458751 TVQ458732:TVQ458751 UFM458732:UFM458751 UPI458732:UPI458751 UZE458732:UZE458751 VJA458732:VJA458751 VSW458732:VSW458751 WCS458732:WCS458751 WMO458732:WMO458751 WWK458732:WWK458751 Y524268:Y524287 JY524268:JY524287 TU524268:TU524287 ADQ524268:ADQ524287 ANM524268:ANM524287 AXI524268:AXI524287 BHE524268:BHE524287 BRA524268:BRA524287 CAW524268:CAW524287 CKS524268:CKS524287 CUO524268:CUO524287 DEK524268:DEK524287 DOG524268:DOG524287 DYC524268:DYC524287 EHY524268:EHY524287 ERU524268:ERU524287 FBQ524268:FBQ524287 FLM524268:FLM524287 FVI524268:FVI524287 GFE524268:GFE524287 GPA524268:GPA524287 GYW524268:GYW524287 HIS524268:HIS524287 HSO524268:HSO524287 ICK524268:ICK524287 IMG524268:IMG524287 IWC524268:IWC524287 JFY524268:JFY524287 JPU524268:JPU524287 JZQ524268:JZQ524287 KJM524268:KJM524287 KTI524268:KTI524287 LDE524268:LDE524287 LNA524268:LNA524287 LWW524268:LWW524287 MGS524268:MGS524287 MQO524268:MQO524287 NAK524268:NAK524287 NKG524268:NKG524287 NUC524268:NUC524287 ODY524268:ODY524287 ONU524268:ONU524287 OXQ524268:OXQ524287 PHM524268:PHM524287 PRI524268:PRI524287 QBE524268:QBE524287 QLA524268:QLA524287 QUW524268:QUW524287 RES524268:RES524287 ROO524268:ROO524287 RYK524268:RYK524287 SIG524268:SIG524287 SSC524268:SSC524287 TBY524268:TBY524287 TLU524268:TLU524287 TVQ524268:TVQ524287 UFM524268:UFM524287 UPI524268:UPI524287 UZE524268:UZE524287 VJA524268:VJA524287 VSW524268:VSW524287 WCS524268:WCS524287 WMO524268:WMO524287 WWK524268:WWK524287 Y589804:Y589823 JY589804:JY589823 TU589804:TU589823 ADQ589804:ADQ589823 ANM589804:ANM589823 AXI589804:AXI589823 BHE589804:BHE589823 BRA589804:BRA589823 CAW589804:CAW589823 CKS589804:CKS589823 CUO589804:CUO589823 DEK589804:DEK589823 DOG589804:DOG589823 DYC589804:DYC589823 EHY589804:EHY589823 ERU589804:ERU589823 FBQ589804:FBQ589823 FLM589804:FLM589823 FVI589804:FVI589823 GFE589804:GFE589823 GPA589804:GPA589823 GYW589804:GYW589823 HIS589804:HIS589823 HSO589804:HSO589823 ICK589804:ICK589823 IMG589804:IMG589823 IWC589804:IWC589823 JFY589804:JFY589823 JPU589804:JPU589823 JZQ589804:JZQ589823 KJM589804:KJM589823 KTI589804:KTI589823 LDE589804:LDE589823 LNA589804:LNA589823 LWW589804:LWW589823 MGS589804:MGS589823 MQO589804:MQO589823 NAK589804:NAK589823 NKG589804:NKG589823 NUC589804:NUC589823 ODY589804:ODY589823 ONU589804:ONU589823 OXQ589804:OXQ589823 PHM589804:PHM589823 PRI589804:PRI589823 QBE589804:QBE589823 QLA589804:QLA589823 QUW589804:QUW589823 RES589804:RES589823 ROO589804:ROO589823 RYK589804:RYK589823 SIG589804:SIG589823 SSC589804:SSC589823 TBY589804:TBY589823 TLU589804:TLU589823 TVQ589804:TVQ589823 UFM589804:UFM589823 UPI589804:UPI589823 UZE589804:UZE589823 VJA589804:VJA589823 VSW589804:VSW589823 WCS589804:WCS589823 WMO589804:WMO589823 WWK589804:WWK589823 Y655340:Y655359 JY655340:JY655359 TU655340:TU655359 ADQ655340:ADQ655359 ANM655340:ANM655359 AXI655340:AXI655359 BHE655340:BHE655359 BRA655340:BRA655359 CAW655340:CAW655359 CKS655340:CKS655359 CUO655340:CUO655359 DEK655340:DEK655359 DOG655340:DOG655359 DYC655340:DYC655359 EHY655340:EHY655359 ERU655340:ERU655359 FBQ655340:FBQ655359 FLM655340:FLM655359 FVI655340:FVI655359 GFE655340:GFE655359 GPA655340:GPA655359 GYW655340:GYW655359 HIS655340:HIS655359 HSO655340:HSO655359 ICK655340:ICK655359 IMG655340:IMG655359 IWC655340:IWC655359 JFY655340:JFY655359 JPU655340:JPU655359 JZQ655340:JZQ655359 KJM655340:KJM655359 KTI655340:KTI655359 LDE655340:LDE655359 LNA655340:LNA655359 LWW655340:LWW655359 MGS655340:MGS655359 MQO655340:MQO655359 NAK655340:NAK655359 NKG655340:NKG655359 NUC655340:NUC655359 ODY655340:ODY655359 ONU655340:ONU655359 OXQ655340:OXQ655359 PHM655340:PHM655359 PRI655340:PRI655359 QBE655340:QBE655359 QLA655340:QLA655359 QUW655340:QUW655359 RES655340:RES655359 ROO655340:ROO655359 RYK655340:RYK655359 SIG655340:SIG655359 SSC655340:SSC655359 TBY655340:TBY655359 TLU655340:TLU655359 TVQ655340:TVQ655359 UFM655340:UFM655359 UPI655340:UPI655359 UZE655340:UZE655359 VJA655340:VJA655359 VSW655340:VSW655359 WCS655340:WCS655359 WMO655340:WMO655359 WWK655340:WWK655359 Y720876:Y720895 JY720876:JY720895 TU720876:TU720895 ADQ720876:ADQ720895 ANM720876:ANM720895 AXI720876:AXI720895 BHE720876:BHE720895 BRA720876:BRA720895 CAW720876:CAW720895 CKS720876:CKS720895 CUO720876:CUO720895 DEK720876:DEK720895 DOG720876:DOG720895 DYC720876:DYC720895 EHY720876:EHY720895 ERU720876:ERU720895 FBQ720876:FBQ720895 FLM720876:FLM720895 FVI720876:FVI720895 GFE720876:GFE720895 GPA720876:GPA720895 GYW720876:GYW720895 HIS720876:HIS720895 HSO720876:HSO720895 ICK720876:ICK720895 IMG720876:IMG720895 IWC720876:IWC720895 JFY720876:JFY720895 JPU720876:JPU720895 JZQ720876:JZQ720895 KJM720876:KJM720895 KTI720876:KTI720895 LDE720876:LDE720895 LNA720876:LNA720895 LWW720876:LWW720895 MGS720876:MGS720895 MQO720876:MQO720895 NAK720876:NAK720895 NKG720876:NKG720895 NUC720876:NUC720895 ODY720876:ODY720895 ONU720876:ONU720895 OXQ720876:OXQ720895 PHM720876:PHM720895 PRI720876:PRI720895 QBE720876:QBE720895 QLA720876:QLA720895 QUW720876:QUW720895 RES720876:RES720895 ROO720876:ROO720895 RYK720876:RYK720895 SIG720876:SIG720895 SSC720876:SSC720895 TBY720876:TBY720895 TLU720876:TLU720895 TVQ720876:TVQ720895 UFM720876:UFM720895 UPI720876:UPI720895 UZE720876:UZE720895 VJA720876:VJA720895 VSW720876:VSW720895 WCS720876:WCS720895 WMO720876:WMO720895 WWK720876:WWK720895 Y786412:Y786431 JY786412:JY786431 TU786412:TU786431 ADQ786412:ADQ786431 ANM786412:ANM786431 AXI786412:AXI786431 BHE786412:BHE786431 BRA786412:BRA786431 CAW786412:CAW786431 CKS786412:CKS786431 CUO786412:CUO786431 DEK786412:DEK786431 DOG786412:DOG786431 DYC786412:DYC786431 EHY786412:EHY786431 ERU786412:ERU786431 FBQ786412:FBQ786431 FLM786412:FLM786431 FVI786412:FVI786431 GFE786412:GFE786431 GPA786412:GPA786431 GYW786412:GYW786431 HIS786412:HIS786431 HSO786412:HSO786431 ICK786412:ICK786431 IMG786412:IMG786431 IWC786412:IWC786431 JFY786412:JFY786431 JPU786412:JPU786431 JZQ786412:JZQ786431 KJM786412:KJM786431 KTI786412:KTI786431 LDE786412:LDE786431 LNA786412:LNA786431 LWW786412:LWW786431 MGS786412:MGS786431 MQO786412:MQO786431 NAK786412:NAK786431 NKG786412:NKG786431 NUC786412:NUC786431 ODY786412:ODY786431 ONU786412:ONU786431 OXQ786412:OXQ786431 PHM786412:PHM786431 PRI786412:PRI786431 QBE786412:QBE786431 QLA786412:QLA786431 QUW786412:QUW786431 RES786412:RES786431 ROO786412:ROO786431 RYK786412:RYK786431 SIG786412:SIG786431 SSC786412:SSC786431 TBY786412:TBY786431 TLU786412:TLU786431 TVQ786412:TVQ786431 UFM786412:UFM786431 UPI786412:UPI786431 UZE786412:UZE786431 VJA786412:VJA786431 VSW786412:VSW786431 WCS786412:WCS786431 WMO786412:WMO786431 WWK786412:WWK786431 Y851948:Y851967 JY851948:JY851967 TU851948:TU851967 ADQ851948:ADQ851967 ANM851948:ANM851967 AXI851948:AXI851967 BHE851948:BHE851967 BRA851948:BRA851967 CAW851948:CAW851967 CKS851948:CKS851967 CUO851948:CUO851967 DEK851948:DEK851967 DOG851948:DOG851967 DYC851948:DYC851967 EHY851948:EHY851967 ERU851948:ERU851967 FBQ851948:FBQ851967 FLM851948:FLM851967 FVI851948:FVI851967 GFE851948:GFE851967 GPA851948:GPA851967 GYW851948:GYW851967 HIS851948:HIS851967 HSO851948:HSO851967 ICK851948:ICK851967 IMG851948:IMG851967 IWC851948:IWC851967 JFY851948:JFY851967 JPU851948:JPU851967 JZQ851948:JZQ851967 KJM851948:KJM851967 KTI851948:KTI851967 LDE851948:LDE851967 LNA851948:LNA851967 LWW851948:LWW851967 MGS851948:MGS851967 MQO851948:MQO851967 NAK851948:NAK851967 NKG851948:NKG851967 NUC851948:NUC851967 ODY851948:ODY851967 ONU851948:ONU851967 OXQ851948:OXQ851967 PHM851948:PHM851967 PRI851948:PRI851967 QBE851948:QBE851967 QLA851948:QLA851967 QUW851948:QUW851967 RES851948:RES851967 ROO851948:ROO851967 RYK851948:RYK851967 SIG851948:SIG851967 SSC851948:SSC851967 TBY851948:TBY851967 TLU851948:TLU851967 TVQ851948:TVQ851967 UFM851948:UFM851967 UPI851948:UPI851967 UZE851948:UZE851967 VJA851948:VJA851967 VSW851948:VSW851967 WCS851948:WCS851967 WMO851948:WMO851967 WWK851948:WWK851967 Y917484:Y917503 JY917484:JY917503 TU917484:TU917503 ADQ917484:ADQ917503 ANM917484:ANM917503 AXI917484:AXI917503 BHE917484:BHE917503 BRA917484:BRA917503 CAW917484:CAW917503 CKS917484:CKS917503 CUO917484:CUO917503 DEK917484:DEK917503 DOG917484:DOG917503 DYC917484:DYC917503 EHY917484:EHY917503 ERU917484:ERU917503 FBQ917484:FBQ917503 FLM917484:FLM917503 FVI917484:FVI917503 GFE917484:GFE917503 GPA917484:GPA917503 GYW917484:GYW917503 HIS917484:HIS917503 HSO917484:HSO917503 ICK917484:ICK917503 IMG917484:IMG917503 IWC917484:IWC917503 JFY917484:JFY917503 JPU917484:JPU917503 JZQ917484:JZQ917503 KJM917484:KJM917503 KTI917484:KTI917503 LDE917484:LDE917503 LNA917484:LNA917503 LWW917484:LWW917503 MGS917484:MGS917503 MQO917484:MQO917503 NAK917484:NAK917503 NKG917484:NKG917503 NUC917484:NUC917503 ODY917484:ODY917503 ONU917484:ONU917503 OXQ917484:OXQ917503 PHM917484:PHM917503 PRI917484:PRI917503 QBE917484:QBE917503 QLA917484:QLA917503 QUW917484:QUW917503 RES917484:RES917503 ROO917484:ROO917503 RYK917484:RYK917503 SIG917484:SIG917503 SSC917484:SSC917503 TBY917484:TBY917503 TLU917484:TLU917503 TVQ917484:TVQ917503 UFM917484:UFM917503 UPI917484:UPI917503 UZE917484:UZE917503 VJA917484:VJA917503 VSW917484:VSW917503 WCS917484:WCS917503 WMO917484:WMO917503 WWK917484:WWK917503 Y983020:Y983039 JY983020:JY983039 TU983020:TU983039 ADQ983020:ADQ983039 ANM983020:ANM983039 AXI983020:AXI983039 BHE983020:BHE983039 BRA983020:BRA983039 CAW983020:CAW983039 CKS983020:CKS983039 CUO983020:CUO983039 DEK983020:DEK983039 DOG983020:DOG983039 DYC983020:DYC983039 EHY983020:EHY983039 ERU983020:ERU983039 FBQ983020:FBQ983039 FLM983020:FLM983039 FVI983020:FVI983039 GFE983020:GFE983039 GPA983020:GPA983039 GYW983020:GYW983039 HIS983020:HIS983039 HSO983020:HSO983039 ICK983020:ICK983039 IMG983020:IMG983039 IWC983020:IWC983039 JFY983020:JFY983039 JPU983020:JPU983039 JZQ983020:JZQ983039 KJM983020:KJM983039 KTI983020:KTI983039 LDE983020:LDE983039 LNA983020:LNA983039 LWW983020:LWW983039 MGS983020:MGS983039 MQO983020:MQO983039 NAK983020:NAK983039 NKG983020:NKG983039 NUC983020:NUC983039 ODY983020:ODY983039 ONU983020:ONU983039 OXQ983020:OXQ983039 PHM983020:PHM983039 PRI983020:PRI983039 QBE983020:QBE983039 QLA983020:QLA983039 QUW983020:QUW983039 RES983020:RES983039 ROO983020:ROO983039 RYK983020:RYK983039 SIG983020:SIG983039 SSC983020:SSC983039 TBY983020:TBY983039 TLU983020:TLU983039 TVQ983020:TVQ983039 UFM983020:UFM983039 UPI983020:UPI983039 UZE983020:UZE983039 VJA983020:VJA983039 VSW983020:VSW983039 WCS983020:WCS983039 WMO983020:WMO983039" xr:uid="{00000000-0002-0000-0100-000005000000}">
      <formula1>L13</formula1>
      <formula2>100</formula2>
    </dataValidation>
    <dataValidation type="whole" allowBlank="1" showInputMessage="1" showErrorMessage="1" errorTitle="数値が異常です。" error="正しい加入年月を入力してください。" sqref="WVX983020:WVX983039 JL13:JL32 TH13:TH32 ADD13:ADD32 AMZ13:AMZ32 AWV13:AWV32 BGR13:BGR32 BQN13:BQN32 CAJ13:CAJ32 CKF13:CKF32 CUB13:CUB32 DDX13:DDX32 DNT13:DNT32 DXP13:DXP32 EHL13:EHL32 ERH13:ERH32 FBD13:FBD32 FKZ13:FKZ32 FUV13:FUV32 GER13:GER32 GON13:GON32 GYJ13:GYJ32 HIF13:HIF32 HSB13:HSB32 IBX13:IBX32 ILT13:ILT32 IVP13:IVP32 JFL13:JFL32 JPH13:JPH32 JZD13:JZD32 KIZ13:KIZ32 KSV13:KSV32 LCR13:LCR32 LMN13:LMN32 LWJ13:LWJ32 MGF13:MGF32 MQB13:MQB32 MZX13:MZX32 NJT13:NJT32 NTP13:NTP32 ODL13:ODL32 ONH13:ONH32 OXD13:OXD32 PGZ13:PGZ32 PQV13:PQV32 QAR13:QAR32 QKN13:QKN32 QUJ13:QUJ32 REF13:REF32 ROB13:ROB32 RXX13:RXX32 SHT13:SHT32 SRP13:SRP32 TBL13:TBL32 TLH13:TLH32 TVD13:TVD32 UEZ13:UEZ32 UOV13:UOV32 UYR13:UYR32 VIN13:VIN32 VSJ13:VSJ32 WCF13:WCF32 WMB13:WMB32 WVX13:WVX32 L65516:L65535 JL65516:JL65535 TH65516:TH65535 ADD65516:ADD65535 AMZ65516:AMZ65535 AWV65516:AWV65535 BGR65516:BGR65535 BQN65516:BQN65535 CAJ65516:CAJ65535 CKF65516:CKF65535 CUB65516:CUB65535 DDX65516:DDX65535 DNT65516:DNT65535 DXP65516:DXP65535 EHL65516:EHL65535 ERH65516:ERH65535 FBD65516:FBD65535 FKZ65516:FKZ65535 FUV65516:FUV65535 GER65516:GER65535 GON65516:GON65535 GYJ65516:GYJ65535 HIF65516:HIF65535 HSB65516:HSB65535 IBX65516:IBX65535 ILT65516:ILT65535 IVP65516:IVP65535 JFL65516:JFL65535 JPH65516:JPH65535 JZD65516:JZD65535 KIZ65516:KIZ65535 KSV65516:KSV65535 LCR65516:LCR65535 LMN65516:LMN65535 LWJ65516:LWJ65535 MGF65516:MGF65535 MQB65516:MQB65535 MZX65516:MZX65535 NJT65516:NJT65535 NTP65516:NTP65535 ODL65516:ODL65535 ONH65516:ONH65535 OXD65516:OXD65535 PGZ65516:PGZ65535 PQV65516:PQV65535 QAR65516:QAR65535 QKN65516:QKN65535 QUJ65516:QUJ65535 REF65516:REF65535 ROB65516:ROB65535 RXX65516:RXX65535 SHT65516:SHT65535 SRP65516:SRP65535 TBL65516:TBL65535 TLH65516:TLH65535 TVD65516:TVD65535 UEZ65516:UEZ65535 UOV65516:UOV65535 UYR65516:UYR65535 VIN65516:VIN65535 VSJ65516:VSJ65535 WCF65516:WCF65535 WMB65516:WMB65535 WVX65516:WVX65535 L131052:L131071 JL131052:JL131071 TH131052:TH131071 ADD131052:ADD131071 AMZ131052:AMZ131071 AWV131052:AWV131071 BGR131052:BGR131071 BQN131052:BQN131071 CAJ131052:CAJ131071 CKF131052:CKF131071 CUB131052:CUB131071 DDX131052:DDX131071 DNT131052:DNT131071 DXP131052:DXP131071 EHL131052:EHL131071 ERH131052:ERH131071 FBD131052:FBD131071 FKZ131052:FKZ131071 FUV131052:FUV131071 GER131052:GER131071 GON131052:GON131071 GYJ131052:GYJ131071 HIF131052:HIF131071 HSB131052:HSB131071 IBX131052:IBX131071 ILT131052:ILT131071 IVP131052:IVP131071 JFL131052:JFL131071 JPH131052:JPH131071 JZD131052:JZD131071 KIZ131052:KIZ131071 KSV131052:KSV131071 LCR131052:LCR131071 LMN131052:LMN131071 LWJ131052:LWJ131071 MGF131052:MGF131071 MQB131052:MQB131071 MZX131052:MZX131071 NJT131052:NJT131071 NTP131052:NTP131071 ODL131052:ODL131071 ONH131052:ONH131071 OXD131052:OXD131071 PGZ131052:PGZ131071 PQV131052:PQV131071 QAR131052:QAR131071 QKN131052:QKN131071 QUJ131052:QUJ131071 REF131052:REF131071 ROB131052:ROB131071 RXX131052:RXX131071 SHT131052:SHT131071 SRP131052:SRP131071 TBL131052:TBL131071 TLH131052:TLH131071 TVD131052:TVD131071 UEZ131052:UEZ131071 UOV131052:UOV131071 UYR131052:UYR131071 VIN131052:VIN131071 VSJ131052:VSJ131071 WCF131052:WCF131071 WMB131052:WMB131071 WVX131052:WVX131071 L196588:L196607 JL196588:JL196607 TH196588:TH196607 ADD196588:ADD196607 AMZ196588:AMZ196607 AWV196588:AWV196607 BGR196588:BGR196607 BQN196588:BQN196607 CAJ196588:CAJ196607 CKF196588:CKF196607 CUB196588:CUB196607 DDX196588:DDX196607 DNT196588:DNT196607 DXP196588:DXP196607 EHL196588:EHL196607 ERH196588:ERH196607 FBD196588:FBD196607 FKZ196588:FKZ196607 FUV196588:FUV196607 GER196588:GER196607 GON196588:GON196607 GYJ196588:GYJ196607 HIF196588:HIF196607 HSB196588:HSB196607 IBX196588:IBX196607 ILT196588:ILT196607 IVP196588:IVP196607 JFL196588:JFL196607 JPH196588:JPH196607 JZD196588:JZD196607 KIZ196588:KIZ196607 KSV196588:KSV196607 LCR196588:LCR196607 LMN196588:LMN196607 LWJ196588:LWJ196607 MGF196588:MGF196607 MQB196588:MQB196607 MZX196588:MZX196607 NJT196588:NJT196607 NTP196588:NTP196607 ODL196588:ODL196607 ONH196588:ONH196607 OXD196588:OXD196607 PGZ196588:PGZ196607 PQV196588:PQV196607 QAR196588:QAR196607 QKN196588:QKN196607 QUJ196588:QUJ196607 REF196588:REF196607 ROB196588:ROB196607 RXX196588:RXX196607 SHT196588:SHT196607 SRP196588:SRP196607 TBL196588:TBL196607 TLH196588:TLH196607 TVD196588:TVD196607 UEZ196588:UEZ196607 UOV196588:UOV196607 UYR196588:UYR196607 VIN196588:VIN196607 VSJ196588:VSJ196607 WCF196588:WCF196607 WMB196588:WMB196607 WVX196588:WVX196607 L262124:L262143 JL262124:JL262143 TH262124:TH262143 ADD262124:ADD262143 AMZ262124:AMZ262143 AWV262124:AWV262143 BGR262124:BGR262143 BQN262124:BQN262143 CAJ262124:CAJ262143 CKF262124:CKF262143 CUB262124:CUB262143 DDX262124:DDX262143 DNT262124:DNT262143 DXP262124:DXP262143 EHL262124:EHL262143 ERH262124:ERH262143 FBD262124:FBD262143 FKZ262124:FKZ262143 FUV262124:FUV262143 GER262124:GER262143 GON262124:GON262143 GYJ262124:GYJ262143 HIF262124:HIF262143 HSB262124:HSB262143 IBX262124:IBX262143 ILT262124:ILT262143 IVP262124:IVP262143 JFL262124:JFL262143 JPH262124:JPH262143 JZD262124:JZD262143 KIZ262124:KIZ262143 KSV262124:KSV262143 LCR262124:LCR262143 LMN262124:LMN262143 LWJ262124:LWJ262143 MGF262124:MGF262143 MQB262124:MQB262143 MZX262124:MZX262143 NJT262124:NJT262143 NTP262124:NTP262143 ODL262124:ODL262143 ONH262124:ONH262143 OXD262124:OXD262143 PGZ262124:PGZ262143 PQV262124:PQV262143 QAR262124:QAR262143 QKN262124:QKN262143 QUJ262124:QUJ262143 REF262124:REF262143 ROB262124:ROB262143 RXX262124:RXX262143 SHT262124:SHT262143 SRP262124:SRP262143 TBL262124:TBL262143 TLH262124:TLH262143 TVD262124:TVD262143 UEZ262124:UEZ262143 UOV262124:UOV262143 UYR262124:UYR262143 VIN262124:VIN262143 VSJ262124:VSJ262143 WCF262124:WCF262143 WMB262124:WMB262143 WVX262124:WVX262143 L327660:L327679 JL327660:JL327679 TH327660:TH327679 ADD327660:ADD327679 AMZ327660:AMZ327679 AWV327660:AWV327679 BGR327660:BGR327679 BQN327660:BQN327679 CAJ327660:CAJ327679 CKF327660:CKF327679 CUB327660:CUB327679 DDX327660:DDX327679 DNT327660:DNT327679 DXP327660:DXP327679 EHL327660:EHL327679 ERH327660:ERH327679 FBD327660:FBD327679 FKZ327660:FKZ327679 FUV327660:FUV327679 GER327660:GER327679 GON327660:GON327679 GYJ327660:GYJ327679 HIF327660:HIF327679 HSB327660:HSB327679 IBX327660:IBX327679 ILT327660:ILT327679 IVP327660:IVP327679 JFL327660:JFL327679 JPH327660:JPH327679 JZD327660:JZD327679 KIZ327660:KIZ327679 KSV327660:KSV327679 LCR327660:LCR327679 LMN327660:LMN327679 LWJ327660:LWJ327679 MGF327660:MGF327679 MQB327660:MQB327679 MZX327660:MZX327679 NJT327660:NJT327679 NTP327660:NTP327679 ODL327660:ODL327679 ONH327660:ONH327679 OXD327660:OXD327679 PGZ327660:PGZ327679 PQV327660:PQV327679 QAR327660:QAR327679 QKN327660:QKN327679 QUJ327660:QUJ327679 REF327660:REF327679 ROB327660:ROB327679 RXX327660:RXX327679 SHT327660:SHT327679 SRP327660:SRP327679 TBL327660:TBL327679 TLH327660:TLH327679 TVD327660:TVD327679 UEZ327660:UEZ327679 UOV327660:UOV327679 UYR327660:UYR327679 VIN327660:VIN327679 VSJ327660:VSJ327679 WCF327660:WCF327679 WMB327660:WMB327679 WVX327660:WVX327679 L393196:L393215 JL393196:JL393215 TH393196:TH393215 ADD393196:ADD393215 AMZ393196:AMZ393215 AWV393196:AWV393215 BGR393196:BGR393215 BQN393196:BQN393215 CAJ393196:CAJ393215 CKF393196:CKF393215 CUB393196:CUB393215 DDX393196:DDX393215 DNT393196:DNT393215 DXP393196:DXP393215 EHL393196:EHL393215 ERH393196:ERH393215 FBD393196:FBD393215 FKZ393196:FKZ393215 FUV393196:FUV393215 GER393196:GER393215 GON393196:GON393215 GYJ393196:GYJ393215 HIF393196:HIF393215 HSB393196:HSB393215 IBX393196:IBX393215 ILT393196:ILT393215 IVP393196:IVP393215 JFL393196:JFL393215 JPH393196:JPH393215 JZD393196:JZD393215 KIZ393196:KIZ393215 KSV393196:KSV393215 LCR393196:LCR393215 LMN393196:LMN393215 LWJ393196:LWJ393215 MGF393196:MGF393215 MQB393196:MQB393215 MZX393196:MZX393215 NJT393196:NJT393215 NTP393196:NTP393215 ODL393196:ODL393215 ONH393196:ONH393215 OXD393196:OXD393215 PGZ393196:PGZ393215 PQV393196:PQV393215 QAR393196:QAR393215 QKN393196:QKN393215 QUJ393196:QUJ393215 REF393196:REF393215 ROB393196:ROB393215 RXX393196:RXX393215 SHT393196:SHT393215 SRP393196:SRP393215 TBL393196:TBL393215 TLH393196:TLH393215 TVD393196:TVD393215 UEZ393196:UEZ393215 UOV393196:UOV393215 UYR393196:UYR393215 VIN393196:VIN393215 VSJ393196:VSJ393215 WCF393196:WCF393215 WMB393196:WMB393215 WVX393196:WVX393215 L458732:L458751 JL458732:JL458751 TH458732:TH458751 ADD458732:ADD458751 AMZ458732:AMZ458751 AWV458732:AWV458751 BGR458732:BGR458751 BQN458732:BQN458751 CAJ458732:CAJ458751 CKF458732:CKF458751 CUB458732:CUB458751 DDX458732:DDX458751 DNT458732:DNT458751 DXP458732:DXP458751 EHL458732:EHL458751 ERH458732:ERH458751 FBD458732:FBD458751 FKZ458732:FKZ458751 FUV458732:FUV458751 GER458732:GER458751 GON458732:GON458751 GYJ458732:GYJ458751 HIF458732:HIF458751 HSB458732:HSB458751 IBX458732:IBX458751 ILT458732:ILT458751 IVP458732:IVP458751 JFL458732:JFL458751 JPH458732:JPH458751 JZD458732:JZD458751 KIZ458732:KIZ458751 KSV458732:KSV458751 LCR458732:LCR458751 LMN458732:LMN458751 LWJ458732:LWJ458751 MGF458732:MGF458751 MQB458732:MQB458751 MZX458732:MZX458751 NJT458732:NJT458751 NTP458732:NTP458751 ODL458732:ODL458751 ONH458732:ONH458751 OXD458732:OXD458751 PGZ458732:PGZ458751 PQV458732:PQV458751 QAR458732:QAR458751 QKN458732:QKN458751 QUJ458732:QUJ458751 REF458732:REF458751 ROB458732:ROB458751 RXX458732:RXX458751 SHT458732:SHT458751 SRP458732:SRP458751 TBL458732:TBL458751 TLH458732:TLH458751 TVD458732:TVD458751 UEZ458732:UEZ458751 UOV458732:UOV458751 UYR458732:UYR458751 VIN458732:VIN458751 VSJ458732:VSJ458751 WCF458732:WCF458751 WMB458732:WMB458751 WVX458732:WVX458751 L524268:L524287 JL524268:JL524287 TH524268:TH524287 ADD524268:ADD524287 AMZ524268:AMZ524287 AWV524268:AWV524287 BGR524268:BGR524287 BQN524268:BQN524287 CAJ524268:CAJ524287 CKF524268:CKF524287 CUB524268:CUB524287 DDX524268:DDX524287 DNT524268:DNT524287 DXP524268:DXP524287 EHL524268:EHL524287 ERH524268:ERH524287 FBD524268:FBD524287 FKZ524268:FKZ524287 FUV524268:FUV524287 GER524268:GER524287 GON524268:GON524287 GYJ524268:GYJ524287 HIF524268:HIF524287 HSB524268:HSB524287 IBX524268:IBX524287 ILT524268:ILT524287 IVP524268:IVP524287 JFL524268:JFL524287 JPH524268:JPH524287 JZD524268:JZD524287 KIZ524268:KIZ524287 KSV524268:KSV524287 LCR524268:LCR524287 LMN524268:LMN524287 LWJ524268:LWJ524287 MGF524268:MGF524287 MQB524268:MQB524287 MZX524268:MZX524287 NJT524268:NJT524287 NTP524268:NTP524287 ODL524268:ODL524287 ONH524268:ONH524287 OXD524268:OXD524287 PGZ524268:PGZ524287 PQV524268:PQV524287 QAR524268:QAR524287 QKN524268:QKN524287 QUJ524268:QUJ524287 REF524268:REF524287 ROB524268:ROB524287 RXX524268:RXX524287 SHT524268:SHT524287 SRP524268:SRP524287 TBL524268:TBL524287 TLH524268:TLH524287 TVD524268:TVD524287 UEZ524268:UEZ524287 UOV524268:UOV524287 UYR524268:UYR524287 VIN524268:VIN524287 VSJ524268:VSJ524287 WCF524268:WCF524287 WMB524268:WMB524287 WVX524268:WVX524287 L589804:L589823 JL589804:JL589823 TH589804:TH589823 ADD589804:ADD589823 AMZ589804:AMZ589823 AWV589804:AWV589823 BGR589804:BGR589823 BQN589804:BQN589823 CAJ589804:CAJ589823 CKF589804:CKF589823 CUB589804:CUB589823 DDX589804:DDX589823 DNT589804:DNT589823 DXP589804:DXP589823 EHL589804:EHL589823 ERH589804:ERH589823 FBD589804:FBD589823 FKZ589804:FKZ589823 FUV589804:FUV589823 GER589804:GER589823 GON589804:GON589823 GYJ589804:GYJ589823 HIF589804:HIF589823 HSB589804:HSB589823 IBX589804:IBX589823 ILT589804:ILT589823 IVP589804:IVP589823 JFL589804:JFL589823 JPH589804:JPH589823 JZD589804:JZD589823 KIZ589804:KIZ589823 KSV589804:KSV589823 LCR589804:LCR589823 LMN589804:LMN589823 LWJ589804:LWJ589823 MGF589804:MGF589823 MQB589804:MQB589823 MZX589804:MZX589823 NJT589804:NJT589823 NTP589804:NTP589823 ODL589804:ODL589823 ONH589804:ONH589823 OXD589804:OXD589823 PGZ589804:PGZ589823 PQV589804:PQV589823 QAR589804:QAR589823 QKN589804:QKN589823 QUJ589804:QUJ589823 REF589804:REF589823 ROB589804:ROB589823 RXX589804:RXX589823 SHT589804:SHT589823 SRP589804:SRP589823 TBL589804:TBL589823 TLH589804:TLH589823 TVD589804:TVD589823 UEZ589804:UEZ589823 UOV589804:UOV589823 UYR589804:UYR589823 VIN589804:VIN589823 VSJ589804:VSJ589823 WCF589804:WCF589823 WMB589804:WMB589823 WVX589804:WVX589823 L655340:L655359 JL655340:JL655359 TH655340:TH655359 ADD655340:ADD655359 AMZ655340:AMZ655359 AWV655340:AWV655359 BGR655340:BGR655359 BQN655340:BQN655359 CAJ655340:CAJ655359 CKF655340:CKF655359 CUB655340:CUB655359 DDX655340:DDX655359 DNT655340:DNT655359 DXP655340:DXP655359 EHL655340:EHL655359 ERH655340:ERH655359 FBD655340:FBD655359 FKZ655340:FKZ655359 FUV655340:FUV655359 GER655340:GER655359 GON655340:GON655359 GYJ655340:GYJ655359 HIF655340:HIF655359 HSB655340:HSB655359 IBX655340:IBX655359 ILT655340:ILT655359 IVP655340:IVP655359 JFL655340:JFL655359 JPH655340:JPH655359 JZD655340:JZD655359 KIZ655340:KIZ655359 KSV655340:KSV655359 LCR655340:LCR655359 LMN655340:LMN655359 LWJ655340:LWJ655359 MGF655340:MGF655359 MQB655340:MQB655359 MZX655340:MZX655359 NJT655340:NJT655359 NTP655340:NTP655359 ODL655340:ODL655359 ONH655340:ONH655359 OXD655340:OXD655359 PGZ655340:PGZ655359 PQV655340:PQV655359 QAR655340:QAR655359 QKN655340:QKN655359 QUJ655340:QUJ655359 REF655340:REF655359 ROB655340:ROB655359 RXX655340:RXX655359 SHT655340:SHT655359 SRP655340:SRP655359 TBL655340:TBL655359 TLH655340:TLH655359 TVD655340:TVD655359 UEZ655340:UEZ655359 UOV655340:UOV655359 UYR655340:UYR655359 VIN655340:VIN655359 VSJ655340:VSJ655359 WCF655340:WCF655359 WMB655340:WMB655359 WVX655340:WVX655359 L720876:L720895 JL720876:JL720895 TH720876:TH720895 ADD720876:ADD720895 AMZ720876:AMZ720895 AWV720876:AWV720895 BGR720876:BGR720895 BQN720876:BQN720895 CAJ720876:CAJ720895 CKF720876:CKF720895 CUB720876:CUB720895 DDX720876:DDX720895 DNT720876:DNT720895 DXP720876:DXP720895 EHL720876:EHL720895 ERH720876:ERH720895 FBD720876:FBD720895 FKZ720876:FKZ720895 FUV720876:FUV720895 GER720876:GER720895 GON720876:GON720895 GYJ720876:GYJ720895 HIF720876:HIF720895 HSB720876:HSB720895 IBX720876:IBX720895 ILT720876:ILT720895 IVP720876:IVP720895 JFL720876:JFL720895 JPH720876:JPH720895 JZD720876:JZD720895 KIZ720876:KIZ720895 KSV720876:KSV720895 LCR720876:LCR720895 LMN720876:LMN720895 LWJ720876:LWJ720895 MGF720876:MGF720895 MQB720876:MQB720895 MZX720876:MZX720895 NJT720876:NJT720895 NTP720876:NTP720895 ODL720876:ODL720895 ONH720876:ONH720895 OXD720876:OXD720895 PGZ720876:PGZ720895 PQV720876:PQV720895 QAR720876:QAR720895 QKN720876:QKN720895 QUJ720876:QUJ720895 REF720876:REF720895 ROB720876:ROB720895 RXX720876:RXX720895 SHT720876:SHT720895 SRP720876:SRP720895 TBL720876:TBL720895 TLH720876:TLH720895 TVD720876:TVD720895 UEZ720876:UEZ720895 UOV720876:UOV720895 UYR720876:UYR720895 VIN720876:VIN720895 VSJ720876:VSJ720895 WCF720876:WCF720895 WMB720876:WMB720895 WVX720876:WVX720895 L786412:L786431 JL786412:JL786431 TH786412:TH786431 ADD786412:ADD786431 AMZ786412:AMZ786431 AWV786412:AWV786431 BGR786412:BGR786431 BQN786412:BQN786431 CAJ786412:CAJ786431 CKF786412:CKF786431 CUB786412:CUB786431 DDX786412:DDX786431 DNT786412:DNT786431 DXP786412:DXP786431 EHL786412:EHL786431 ERH786412:ERH786431 FBD786412:FBD786431 FKZ786412:FKZ786431 FUV786412:FUV786431 GER786412:GER786431 GON786412:GON786431 GYJ786412:GYJ786431 HIF786412:HIF786431 HSB786412:HSB786431 IBX786412:IBX786431 ILT786412:ILT786431 IVP786412:IVP786431 JFL786412:JFL786431 JPH786412:JPH786431 JZD786412:JZD786431 KIZ786412:KIZ786431 KSV786412:KSV786431 LCR786412:LCR786431 LMN786412:LMN786431 LWJ786412:LWJ786431 MGF786412:MGF786431 MQB786412:MQB786431 MZX786412:MZX786431 NJT786412:NJT786431 NTP786412:NTP786431 ODL786412:ODL786431 ONH786412:ONH786431 OXD786412:OXD786431 PGZ786412:PGZ786431 PQV786412:PQV786431 QAR786412:QAR786431 QKN786412:QKN786431 QUJ786412:QUJ786431 REF786412:REF786431 ROB786412:ROB786431 RXX786412:RXX786431 SHT786412:SHT786431 SRP786412:SRP786431 TBL786412:TBL786431 TLH786412:TLH786431 TVD786412:TVD786431 UEZ786412:UEZ786431 UOV786412:UOV786431 UYR786412:UYR786431 VIN786412:VIN786431 VSJ786412:VSJ786431 WCF786412:WCF786431 WMB786412:WMB786431 WVX786412:WVX786431 L851948:L851967 JL851948:JL851967 TH851948:TH851967 ADD851948:ADD851967 AMZ851948:AMZ851967 AWV851948:AWV851967 BGR851948:BGR851967 BQN851948:BQN851967 CAJ851948:CAJ851967 CKF851948:CKF851967 CUB851948:CUB851967 DDX851948:DDX851967 DNT851948:DNT851967 DXP851948:DXP851967 EHL851948:EHL851967 ERH851948:ERH851967 FBD851948:FBD851967 FKZ851948:FKZ851967 FUV851948:FUV851967 GER851948:GER851967 GON851948:GON851967 GYJ851948:GYJ851967 HIF851948:HIF851967 HSB851948:HSB851967 IBX851948:IBX851967 ILT851948:ILT851967 IVP851948:IVP851967 JFL851948:JFL851967 JPH851948:JPH851967 JZD851948:JZD851967 KIZ851948:KIZ851967 KSV851948:KSV851967 LCR851948:LCR851967 LMN851948:LMN851967 LWJ851948:LWJ851967 MGF851948:MGF851967 MQB851948:MQB851967 MZX851948:MZX851967 NJT851948:NJT851967 NTP851948:NTP851967 ODL851948:ODL851967 ONH851948:ONH851967 OXD851948:OXD851967 PGZ851948:PGZ851967 PQV851948:PQV851967 QAR851948:QAR851967 QKN851948:QKN851967 QUJ851948:QUJ851967 REF851948:REF851967 ROB851948:ROB851967 RXX851948:RXX851967 SHT851948:SHT851967 SRP851948:SRP851967 TBL851948:TBL851967 TLH851948:TLH851967 TVD851948:TVD851967 UEZ851948:UEZ851967 UOV851948:UOV851967 UYR851948:UYR851967 VIN851948:VIN851967 VSJ851948:VSJ851967 WCF851948:WCF851967 WMB851948:WMB851967 WVX851948:WVX851967 L917484:L917503 JL917484:JL917503 TH917484:TH917503 ADD917484:ADD917503 AMZ917484:AMZ917503 AWV917484:AWV917503 BGR917484:BGR917503 BQN917484:BQN917503 CAJ917484:CAJ917503 CKF917484:CKF917503 CUB917484:CUB917503 DDX917484:DDX917503 DNT917484:DNT917503 DXP917484:DXP917503 EHL917484:EHL917503 ERH917484:ERH917503 FBD917484:FBD917503 FKZ917484:FKZ917503 FUV917484:FUV917503 GER917484:GER917503 GON917484:GON917503 GYJ917484:GYJ917503 HIF917484:HIF917503 HSB917484:HSB917503 IBX917484:IBX917503 ILT917484:ILT917503 IVP917484:IVP917503 JFL917484:JFL917503 JPH917484:JPH917503 JZD917484:JZD917503 KIZ917484:KIZ917503 KSV917484:KSV917503 LCR917484:LCR917503 LMN917484:LMN917503 LWJ917484:LWJ917503 MGF917484:MGF917503 MQB917484:MQB917503 MZX917484:MZX917503 NJT917484:NJT917503 NTP917484:NTP917503 ODL917484:ODL917503 ONH917484:ONH917503 OXD917484:OXD917503 PGZ917484:PGZ917503 PQV917484:PQV917503 QAR917484:QAR917503 QKN917484:QKN917503 QUJ917484:QUJ917503 REF917484:REF917503 ROB917484:ROB917503 RXX917484:RXX917503 SHT917484:SHT917503 SRP917484:SRP917503 TBL917484:TBL917503 TLH917484:TLH917503 TVD917484:TVD917503 UEZ917484:UEZ917503 UOV917484:UOV917503 UYR917484:UYR917503 VIN917484:VIN917503 VSJ917484:VSJ917503 WCF917484:WCF917503 WMB917484:WMB917503 WVX917484:WVX917503 L983020:L983039 JL983020:JL983039 TH983020:TH983039 ADD983020:ADD983039 AMZ983020:AMZ983039 AWV983020:AWV983039 BGR983020:BGR983039 BQN983020:BQN983039 CAJ983020:CAJ983039 CKF983020:CKF983039 CUB983020:CUB983039 DDX983020:DDX983039 DNT983020:DNT983039 DXP983020:DXP983039 EHL983020:EHL983039 ERH983020:ERH983039 FBD983020:FBD983039 FKZ983020:FKZ983039 FUV983020:FUV983039 GER983020:GER983039 GON983020:GON983039 GYJ983020:GYJ983039 HIF983020:HIF983039 HSB983020:HSB983039 IBX983020:IBX983039 ILT983020:ILT983039 IVP983020:IVP983039 JFL983020:JFL983039 JPH983020:JPH983039 JZD983020:JZD983039 KIZ983020:KIZ983039 KSV983020:KSV983039 LCR983020:LCR983039 LMN983020:LMN983039 LWJ983020:LWJ983039 MGF983020:MGF983039 MQB983020:MQB983039 MZX983020:MZX983039 NJT983020:NJT983039 NTP983020:NTP983039 ODL983020:ODL983039 ONH983020:ONH983039 OXD983020:OXD983039 PGZ983020:PGZ983039 PQV983020:PQV983039 QAR983020:QAR983039 QKN983020:QKN983039 QUJ983020:QUJ983039 REF983020:REF983039 ROB983020:ROB983039 RXX983020:RXX983039 SHT983020:SHT983039 SRP983020:SRP983039 TBL983020:TBL983039 TLH983020:TLH983039 TVD983020:TVD983039 UEZ983020:UEZ983039 UOV983020:UOV983039 UYR983020:UYR983039 VIN983020:VIN983039 VSJ983020:VSJ983039 WCF983020:WCF983039 WMB983020:WMB983039" xr:uid="{00000000-0002-0000-0100-000006000000}">
      <formula1>0</formula1>
      <formula2>Y13</formula2>
    </dataValidation>
    <dataValidation type="whole" allowBlank="1" showInputMessage="1" showErrorMessage="1" errorTitle="数値が異常です。" error="正しい除籍年月を入力してください。" sqref="KA13:KA32 TW13:TW32 ADS13:ADS32 ANO13:ANO32 AXK13:AXK32 BHG13:BHG32 BRC13:BRC32 CAY13:CAY32 CKU13:CKU32 CUQ13:CUQ32 DEM13:DEM32 DOI13:DOI32 DYE13:DYE32 EIA13:EIA32 ERW13:ERW32 FBS13:FBS32 FLO13:FLO32 FVK13:FVK32 GFG13:GFG32 GPC13:GPC32 GYY13:GYY32 HIU13:HIU32 HSQ13:HSQ32 ICM13:ICM32 IMI13:IMI32 IWE13:IWE32 JGA13:JGA32 JPW13:JPW32 JZS13:JZS32 KJO13:KJO32 KTK13:KTK32 LDG13:LDG32 LNC13:LNC32 LWY13:LWY32 MGU13:MGU32 MQQ13:MQQ32 NAM13:NAM32 NKI13:NKI32 NUE13:NUE32 OEA13:OEA32 ONW13:ONW32 OXS13:OXS32 PHO13:PHO32 PRK13:PRK32 QBG13:QBG32 QLC13:QLC32 QUY13:QUY32 REU13:REU32 ROQ13:ROQ32 RYM13:RYM32 SII13:SII32 SSE13:SSE32 TCA13:TCA32 TLW13:TLW32 TVS13:TVS32 UFO13:UFO32 UPK13:UPK32 UZG13:UZG32 VJC13:VJC32 VSY13:VSY32 WCU13:WCU32 WMQ13:WMQ32 WWM13:WWM32 KA65516:KA65535 TW65516:TW65535 ADS65516:ADS65535 ANO65516:ANO65535 AXK65516:AXK65535 BHG65516:BHG65535 BRC65516:BRC65535 CAY65516:CAY65535 CKU65516:CKU65535 CUQ65516:CUQ65535 DEM65516:DEM65535 DOI65516:DOI65535 DYE65516:DYE65535 EIA65516:EIA65535 ERW65516:ERW65535 FBS65516:FBS65535 FLO65516:FLO65535 FVK65516:FVK65535 GFG65516:GFG65535 GPC65516:GPC65535 GYY65516:GYY65535 HIU65516:HIU65535 HSQ65516:HSQ65535 ICM65516:ICM65535 IMI65516:IMI65535 IWE65516:IWE65535 JGA65516:JGA65535 JPW65516:JPW65535 JZS65516:JZS65535 KJO65516:KJO65535 KTK65516:KTK65535 LDG65516:LDG65535 LNC65516:LNC65535 LWY65516:LWY65535 MGU65516:MGU65535 MQQ65516:MQQ65535 NAM65516:NAM65535 NKI65516:NKI65535 NUE65516:NUE65535 OEA65516:OEA65535 ONW65516:ONW65535 OXS65516:OXS65535 PHO65516:PHO65535 PRK65516:PRK65535 QBG65516:QBG65535 QLC65516:QLC65535 QUY65516:QUY65535 REU65516:REU65535 ROQ65516:ROQ65535 RYM65516:RYM65535 SII65516:SII65535 SSE65516:SSE65535 TCA65516:TCA65535 TLW65516:TLW65535 TVS65516:TVS65535 UFO65516:UFO65535 UPK65516:UPK65535 UZG65516:UZG65535 VJC65516:VJC65535 VSY65516:VSY65535 WCU65516:WCU65535 WMQ65516:WMQ65535 WWM65516:WWM65535 KA131052:KA131071 TW131052:TW131071 ADS131052:ADS131071 ANO131052:ANO131071 AXK131052:AXK131071 BHG131052:BHG131071 BRC131052:BRC131071 CAY131052:CAY131071 CKU131052:CKU131071 CUQ131052:CUQ131071 DEM131052:DEM131071 DOI131052:DOI131071 DYE131052:DYE131071 EIA131052:EIA131071 ERW131052:ERW131071 FBS131052:FBS131071 FLO131052:FLO131071 FVK131052:FVK131071 GFG131052:GFG131071 GPC131052:GPC131071 GYY131052:GYY131071 HIU131052:HIU131071 HSQ131052:HSQ131071 ICM131052:ICM131071 IMI131052:IMI131071 IWE131052:IWE131071 JGA131052:JGA131071 JPW131052:JPW131071 JZS131052:JZS131071 KJO131052:KJO131071 KTK131052:KTK131071 LDG131052:LDG131071 LNC131052:LNC131071 LWY131052:LWY131071 MGU131052:MGU131071 MQQ131052:MQQ131071 NAM131052:NAM131071 NKI131052:NKI131071 NUE131052:NUE131071 OEA131052:OEA131071 ONW131052:ONW131071 OXS131052:OXS131071 PHO131052:PHO131071 PRK131052:PRK131071 QBG131052:QBG131071 QLC131052:QLC131071 QUY131052:QUY131071 REU131052:REU131071 ROQ131052:ROQ131071 RYM131052:RYM131071 SII131052:SII131071 SSE131052:SSE131071 TCA131052:TCA131071 TLW131052:TLW131071 TVS131052:TVS131071 UFO131052:UFO131071 UPK131052:UPK131071 UZG131052:UZG131071 VJC131052:VJC131071 VSY131052:VSY131071 WCU131052:WCU131071 WMQ131052:WMQ131071 WWM131052:WWM131071 KA196588:KA196607 TW196588:TW196607 ADS196588:ADS196607 ANO196588:ANO196607 AXK196588:AXK196607 BHG196588:BHG196607 BRC196588:BRC196607 CAY196588:CAY196607 CKU196588:CKU196607 CUQ196588:CUQ196607 DEM196588:DEM196607 DOI196588:DOI196607 DYE196588:DYE196607 EIA196588:EIA196607 ERW196588:ERW196607 FBS196588:FBS196607 FLO196588:FLO196607 FVK196588:FVK196607 GFG196588:GFG196607 GPC196588:GPC196607 GYY196588:GYY196607 HIU196588:HIU196607 HSQ196588:HSQ196607 ICM196588:ICM196607 IMI196588:IMI196607 IWE196588:IWE196607 JGA196588:JGA196607 JPW196588:JPW196607 JZS196588:JZS196607 KJO196588:KJO196607 KTK196588:KTK196607 LDG196588:LDG196607 LNC196588:LNC196607 LWY196588:LWY196607 MGU196588:MGU196607 MQQ196588:MQQ196607 NAM196588:NAM196607 NKI196588:NKI196607 NUE196588:NUE196607 OEA196588:OEA196607 ONW196588:ONW196607 OXS196588:OXS196607 PHO196588:PHO196607 PRK196588:PRK196607 QBG196588:QBG196607 QLC196588:QLC196607 QUY196588:QUY196607 REU196588:REU196607 ROQ196588:ROQ196607 RYM196588:RYM196607 SII196588:SII196607 SSE196588:SSE196607 TCA196588:TCA196607 TLW196588:TLW196607 TVS196588:TVS196607 UFO196588:UFO196607 UPK196588:UPK196607 UZG196588:UZG196607 VJC196588:VJC196607 VSY196588:VSY196607 WCU196588:WCU196607 WMQ196588:WMQ196607 WWM196588:WWM196607 KA262124:KA262143 TW262124:TW262143 ADS262124:ADS262143 ANO262124:ANO262143 AXK262124:AXK262143 BHG262124:BHG262143 BRC262124:BRC262143 CAY262124:CAY262143 CKU262124:CKU262143 CUQ262124:CUQ262143 DEM262124:DEM262143 DOI262124:DOI262143 DYE262124:DYE262143 EIA262124:EIA262143 ERW262124:ERW262143 FBS262124:FBS262143 FLO262124:FLO262143 FVK262124:FVK262143 GFG262124:GFG262143 GPC262124:GPC262143 GYY262124:GYY262143 HIU262124:HIU262143 HSQ262124:HSQ262143 ICM262124:ICM262143 IMI262124:IMI262143 IWE262124:IWE262143 JGA262124:JGA262143 JPW262124:JPW262143 JZS262124:JZS262143 KJO262124:KJO262143 KTK262124:KTK262143 LDG262124:LDG262143 LNC262124:LNC262143 LWY262124:LWY262143 MGU262124:MGU262143 MQQ262124:MQQ262143 NAM262124:NAM262143 NKI262124:NKI262143 NUE262124:NUE262143 OEA262124:OEA262143 ONW262124:ONW262143 OXS262124:OXS262143 PHO262124:PHO262143 PRK262124:PRK262143 QBG262124:QBG262143 QLC262124:QLC262143 QUY262124:QUY262143 REU262124:REU262143 ROQ262124:ROQ262143 RYM262124:RYM262143 SII262124:SII262143 SSE262124:SSE262143 TCA262124:TCA262143 TLW262124:TLW262143 TVS262124:TVS262143 UFO262124:UFO262143 UPK262124:UPK262143 UZG262124:UZG262143 VJC262124:VJC262143 VSY262124:VSY262143 WCU262124:WCU262143 WMQ262124:WMQ262143 WWM262124:WWM262143 KA327660:KA327679 TW327660:TW327679 ADS327660:ADS327679 ANO327660:ANO327679 AXK327660:AXK327679 BHG327660:BHG327679 BRC327660:BRC327679 CAY327660:CAY327679 CKU327660:CKU327679 CUQ327660:CUQ327679 DEM327660:DEM327679 DOI327660:DOI327679 DYE327660:DYE327679 EIA327660:EIA327679 ERW327660:ERW327679 FBS327660:FBS327679 FLO327660:FLO327679 FVK327660:FVK327679 GFG327660:GFG327679 GPC327660:GPC327679 GYY327660:GYY327679 HIU327660:HIU327679 HSQ327660:HSQ327679 ICM327660:ICM327679 IMI327660:IMI327679 IWE327660:IWE327679 JGA327660:JGA327679 JPW327660:JPW327679 JZS327660:JZS327679 KJO327660:KJO327679 KTK327660:KTK327679 LDG327660:LDG327679 LNC327660:LNC327679 LWY327660:LWY327679 MGU327660:MGU327679 MQQ327660:MQQ327679 NAM327660:NAM327679 NKI327660:NKI327679 NUE327660:NUE327679 OEA327660:OEA327679 ONW327660:ONW327679 OXS327660:OXS327679 PHO327660:PHO327679 PRK327660:PRK327679 QBG327660:QBG327679 QLC327660:QLC327679 QUY327660:QUY327679 REU327660:REU327679 ROQ327660:ROQ327679 RYM327660:RYM327679 SII327660:SII327679 SSE327660:SSE327679 TCA327660:TCA327679 TLW327660:TLW327679 TVS327660:TVS327679 UFO327660:UFO327679 UPK327660:UPK327679 UZG327660:UZG327679 VJC327660:VJC327679 VSY327660:VSY327679 WCU327660:WCU327679 WMQ327660:WMQ327679 WWM327660:WWM327679 KA393196:KA393215 TW393196:TW393215 ADS393196:ADS393215 ANO393196:ANO393215 AXK393196:AXK393215 BHG393196:BHG393215 BRC393196:BRC393215 CAY393196:CAY393215 CKU393196:CKU393215 CUQ393196:CUQ393215 DEM393196:DEM393215 DOI393196:DOI393215 DYE393196:DYE393215 EIA393196:EIA393215 ERW393196:ERW393215 FBS393196:FBS393215 FLO393196:FLO393215 FVK393196:FVK393215 GFG393196:GFG393215 GPC393196:GPC393215 GYY393196:GYY393215 HIU393196:HIU393215 HSQ393196:HSQ393215 ICM393196:ICM393215 IMI393196:IMI393215 IWE393196:IWE393215 JGA393196:JGA393215 JPW393196:JPW393215 JZS393196:JZS393215 KJO393196:KJO393215 KTK393196:KTK393215 LDG393196:LDG393215 LNC393196:LNC393215 LWY393196:LWY393215 MGU393196:MGU393215 MQQ393196:MQQ393215 NAM393196:NAM393215 NKI393196:NKI393215 NUE393196:NUE393215 OEA393196:OEA393215 ONW393196:ONW393215 OXS393196:OXS393215 PHO393196:PHO393215 PRK393196:PRK393215 QBG393196:QBG393215 QLC393196:QLC393215 QUY393196:QUY393215 REU393196:REU393215 ROQ393196:ROQ393215 RYM393196:RYM393215 SII393196:SII393215 SSE393196:SSE393215 TCA393196:TCA393215 TLW393196:TLW393215 TVS393196:TVS393215 UFO393196:UFO393215 UPK393196:UPK393215 UZG393196:UZG393215 VJC393196:VJC393215 VSY393196:VSY393215 WCU393196:WCU393215 WMQ393196:WMQ393215 WWM393196:WWM393215 KA458732:KA458751 TW458732:TW458751 ADS458732:ADS458751 ANO458732:ANO458751 AXK458732:AXK458751 BHG458732:BHG458751 BRC458732:BRC458751 CAY458732:CAY458751 CKU458732:CKU458751 CUQ458732:CUQ458751 DEM458732:DEM458751 DOI458732:DOI458751 DYE458732:DYE458751 EIA458732:EIA458751 ERW458732:ERW458751 FBS458732:FBS458751 FLO458732:FLO458751 FVK458732:FVK458751 GFG458732:GFG458751 GPC458732:GPC458751 GYY458732:GYY458751 HIU458732:HIU458751 HSQ458732:HSQ458751 ICM458732:ICM458751 IMI458732:IMI458751 IWE458732:IWE458751 JGA458732:JGA458751 JPW458732:JPW458751 JZS458732:JZS458751 KJO458732:KJO458751 KTK458732:KTK458751 LDG458732:LDG458751 LNC458732:LNC458751 LWY458732:LWY458751 MGU458732:MGU458751 MQQ458732:MQQ458751 NAM458732:NAM458751 NKI458732:NKI458751 NUE458732:NUE458751 OEA458732:OEA458751 ONW458732:ONW458751 OXS458732:OXS458751 PHO458732:PHO458751 PRK458732:PRK458751 QBG458732:QBG458751 QLC458732:QLC458751 QUY458732:QUY458751 REU458732:REU458751 ROQ458732:ROQ458751 RYM458732:RYM458751 SII458732:SII458751 SSE458732:SSE458751 TCA458732:TCA458751 TLW458732:TLW458751 TVS458732:TVS458751 UFO458732:UFO458751 UPK458732:UPK458751 UZG458732:UZG458751 VJC458732:VJC458751 VSY458732:VSY458751 WCU458732:WCU458751 WMQ458732:WMQ458751 WWM458732:WWM458751 KA524268:KA524287 TW524268:TW524287 ADS524268:ADS524287 ANO524268:ANO524287 AXK524268:AXK524287 BHG524268:BHG524287 BRC524268:BRC524287 CAY524268:CAY524287 CKU524268:CKU524287 CUQ524268:CUQ524287 DEM524268:DEM524287 DOI524268:DOI524287 DYE524268:DYE524287 EIA524268:EIA524287 ERW524268:ERW524287 FBS524268:FBS524287 FLO524268:FLO524287 FVK524268:FVK524287 GFG524268:GFG524287 GPC524268:GPC524287 GYY524268:GYY524287 HIU524268:HIU524287 HSQ524268:HSQ524287 ICM524268:ICM524287 IMI524268:IMI524287 IWE524268:IWE524287 JGA524268:JGA524287 JPW524268:JPW524287 JZS524268:JZS524287 KJO524268:KJO524287 KTK524268:KTK524287 LDG524268:LDG524287 LNC524268:LNC524287 LWY524268:LWY524287 MGU524268:MGU524287 MQQ524268:MQQ524287 NAM524268:NAM524287 NKI524268:NKI524287 NUE524268:NUE524287 OEA524268:OEA524287 ONW524268:ONW524287 OXS524268:OXS524287 PHO524268:PHO524287 PRK524268:PRK524287 QBG524268:QBG524287 QLC524268:QLC524287 QUY524268:QUY524287 REU524268:REU524287 ROQ524268:ROQ524287 RYM524268:RYM524287 SII524268:SII524287 SSE524268:SSE524287 TCA524268:TCA524287 TLW524268:TLW524287 TVS524268:TVS524287 UFO524268:UFO524287 UPK524268:UPK524287 UZG524268:UZG524287 VJC524268:VJC524287 VSY524268:VSY524287 WCU524268:WCU524287 WMQ524268:WMQ524287 WWM524268:WWM524287 KA589804:KA589823 TW589804:TW589823 ADS589804:ADS589823 ANO589804:ANO589823 AXK589804:AXK589823 BHG589804:BHG589823 BRC589804:BRC589823 CAY589804:CAY589823 CKU589804:CKU589823 CUQ589804:CUQ589823 DEM589804:DEM589823 DOI589804:DOI589823 DYE589804:DYE589823 EIA589804:EIA589823 ERW589804:ERW589823 FBS589804:FBS589823 FLO589804:FLO589823 FVK589804:FVK589823 GFG589804:GFG589823 GPC589804:GPC589823 GYY589804:GYY589823 HIU589804:HIU589823 HSQ589804:HSQ589823 ICM589804:ICM589823 IMI589804:IMI589823 IWE589804:IWE589823 JGA589804:JGA589823 JPW589804:JPW589823 JZS589804:JZS589823 KJO589804:KJO589823 KTK589804:KTK589823 LDG589804:LDG589823 LNC589804:LNC589823 LWY589804:LWY589823 MGU589804:MGU589823 MQQ589804:MQQ589823 NAM589804:NAM589823 NKI589804:NKI589823 NUE589804:NUE589823 OEA589804:OEA589823 ONW589804:ONW589823 OXS589804:OXS589823 PHO589804:PHO589823 PRK589804:PRK589823 QBG589804:QBG589823 QLC589804:QLC589823 QUY589804:QUY589823 REU589804:REU589823 ROQ589804:ROQ589823 RYM589804:RYM589823 SII589804:SII589823 SSE589804:SSE589823 TCA589804:TCA589823 TLW589804:TLW589823 TVS589804:TVS589823 UFO589804:UFO589823 UPK589804:UPK589823 UZG589804:UZG589823 VJC589804:VJC589823 VSY589804:VSY589823 WCU589804:WCU589823 WMQ589804:WMQ589823 WWM589804:WWM589823 KA655340:KA655359 TW655340:TW655359 ADS655340:ADS655359 ANO655340:ANO655359 AXK655340:AXK655359 BHG655340:BHG655359 BRC655340:BRC655359 CAY655340:CAY655359 CKU655340:CKU655359 CUQ655340:CUQ655359 DEM655340:DEM655359 DOI655340:DOI655359 DYE655340:DYE655359 EIA655340:EIA655359 ERW655340:ERW655359 FBS655340:FBS655359 FLO655340:FLO655359 FVK655340:FVK655359 GFG655340:GFG655359 GPC655340:GPC655359 GYY655340:GYY655359 HIU655340:HIU655359 HSQ655340:HSQ655359 ICM655340:ICM655359 IMI655340:IMI655359 IWE655340:IWE655359 JGA655340:JGA655359 JPW655340:JPW655359 JZS655340:JZS655359 KJO655340:KJO655359 KTK655340:KTK655359 LDG655340:LDG655359 LNC655340:LNC655359 LWY655340:LWY655359 MGU655340:MGU655359 MQQ655340:MQQ655359 NAM655340:NAM655359 NKI655340:NKI655359 NUE655340:NUE655359 OEA655340:OEA655359 ONW655340:ONW655359 OXS655340:OXS655359 PHO655340:PHO655359 PRK655340:PRK655359 QBG655340:QBG655359 QLC655340:QLC655359 QUY655340:QUY655359 REU655340:REU655359 ROQ655340:ROQ655359 RYM655340:RYM655359 SII655340:SII655359 SSE655340:SSE655359 TCA655340:TCA655359 TLW655340:TLW655359 TVS655340:TVS655359 UFO655340:UFO655359 UPK655340:UPK655359 UZG655340:UZG655359 VJC655340:VJC655359 VSY655340:VSY655359 WCU655340:WCU655359 WMQ655340:WMQ655359 WWM655340:WWM655359 KA720876:KA720895 TW720876:TW720895 ADS720876:ADS720895 ANO720876:ANO720895 AXK720876:AXK720895 BHG720876:BHG720895 BRC720876:BRC720895 CAY720876:CAY720895 CKU720876:CKU720895 CUQ720876:CUQ720895 DEM720876:DEM720895 DOI720876:DOI720895 DYE720876:DYE720895 EIA720876:EIA720895 ERW720876:ERW720895 FBS720876:FBS720895 FLO720876:FLO720895 FVK720876:FVK720895 GFG720876:GFG720895 GPC720876:GPC720895 GYY720876:GYY720895 HIU720876:HIU720895 HSQ720876:HSQ720895 ICM720876:ICM720895 IMI720876:IMI720895 IWE720876:IWE720895 JGA720876:JGA720895 JPW720876:JPW720895 JZS720876:JZS720895 KJO720876:KJO720895 KTK720876:KTK720895 LDG720876:LDG720895 LNC720876:LNC720895 LWY720876:LWY720895 MGU720876:MGU720895 MQQ720876:MQQ720895 NAM720876:NAM720895 NKI720876:NKI720895 NUE720876:NUE720895 OEA720876:OEA720895 ONW720876:ONW720895 OXS720876:OXS720895 PHO720876:PHO720895 PRK720876:PRK720895 QBG720876:QBG720895 QLC720876:QLC720895 QUY720876:QUY720895 REU720876:REU720895 ROQ720876:ROQ720895 RYM720876:RYM720895 SII720876:SII720895 SSE720876:SSE720895 TCA720876:TCA720895 TLW720876:TLW720895 TVS720876:TVS720895 UFO720876:UFO720895 UPK720876:UPK720895 UZG720876:UZG720895 VJC720876:VJC720895 VSY720876:VSY720895 WCU720876:WCU720895 WMQ720876:WMQ720895 WWM720876:WWM720895 KA786412:KA786431 TW786412:TW786431 ADS786412:ADS786431 ANO786412:ANO786431 AXK786412:AXK786431 BHG786412:BHG786431 BRC786412:BRC786431 CAY786412:CAY786431 CKU786412:CKU786431 CUQ786412:CUQ786431 DEM786412:DEM786431 DOI786412:DOI786431 DYE786412:DYE786431 EIA786412:EIA786431 ERW786412:ERW786431 FBS786412:FBS786431 FLO786412:FLO786431 FVK786412:FVK786431 GFG786412:GFG786431 GPC786412:GPC786431 GYY786412:GYY786431 HIU786412:HIU786431 HSQ786412:HSQ786431 ICM786412:ICM786431 IMI786412:IMI786431 IWE786412:IWE786431 JGA786412:JGA786431 JPW786412:JPW786431 JZS786412:JZS786431 KJO786412:KJO786431 KTK786412:KTK786431 LDG786412:LDG786431 LNC786412:LNC786431 LWY786412:LWY786431 MGU786412:MGU786431 MQQ786412:MQQ786431 NAM786412:NAM786431 NKI786412:NKI786431 NUE786412:NUE786431 OEA786412:OEA786431 ONW786412:ONW786431 OXS786412:OXS786431 PHO786412:PHO786431 PRK786412:PRK786431 QBG786412:QBG786431 QLC786412:QLC786431 QUY786412:QUY786431 REU786412:REU786431 ROQ786412:ROQ786431 RYM786412:RYM786431 SII786412:SII786431 SSE786412:SSE786431 TCA786412:TCA786431 TLW786412:TLW786431 TVS786412:TVS786431 UFO786412:UFO786431 UPK786412:UPK786431 UZG786412:UZG786431 VJC786412:VJC786431 VSY786412:VSY786431 WCU786412:WCU786431 WMQ786412:WMQ786431 WWM786412:WWM786431 KA851948:KA851967 TW851948:TW851967 ADS851948:ADS851967 ANO851948:ANO851967 AXK851948:AXK851967 BHG851948:BHG851967 BRC851948:BRC851967 CAY851948:CAY851967 CKU851948:CKU851967 CUQ851948:CUQ851967 DEM851948:DEM851967 DOI851948:DOI851967 DYE851948:DYE851967 EIA851948:EIA851967 ERW851948:ERW851967 FBS851948:FBS851967 FLO851948:FLO851967 FVK851948:FVK851967 GFG851948:GFG851967 GPC851948:GPC851967 GYY851948:GYY851967 HIU851948:HIU851967 HSQ851948:HSQ851967 ICM851948:ICM851967 IMI851948:IMI851967 IWE851948:IWE851967 JGA851948:JGA851967 JPW851948:JPW851967 JZS851948:JZS851967 KJO851948:KJO851967 KTK851948:KTK851967 LDG851948:LDG851967 LNC851948:LNC851967 LWY851948:LWY851967 MGU851948:MGU851967 MQQ851948:MQQ851967 NAM851948:NAM851967 NKI851948:NKI851967 NUE851948:NUE851967 OEA851948:OEA851967 ONW851948:ONW851967 OXS851948:OXS851967 PHO851948:PHO851967 PRK851948:PRK851967 QBG851948:QBG851967 QLC851948:QLC851967 QUY851948:QUY851967 REU851948:REU851967 ROQ851948:ROQ851967 RYM851948:RYM851967 SII851948:SII851967 SSE851948:SSE851967 TCA851948:TCA851967 TLW851948:TLW851967 TVS851948:TVS851967 UFO851948:UFO851967 UPK851948:UPK851967 UZG851948:UZG851967 VJC851948:VJC851967 VSY851948:VSY851967 WCU851948:WCU851967 WMQ851948:WMQ851967 WWM851948:WWM851967 KA917484:KA917503 TW917484:TW917503 ADS917484:ADS917503 ANO917484:ANO917503 AXK917484:AXK917503 BHG917484:BHG917503 BRC917484:BRC917503 CAY917484:CAY917503 CKU917484:CKU917503 CUQ917484:CUQ917503 DEM917484:DEM917503 DOI917484:DOI917503 DYE917484:DYE917503 EIA917484:EIA917503 ERW917484:ERW917503 FBS917484:FBS917503 FLO917484:FLO917503 FVK917484:FVK917503 GFG917484:GFG917503 GPC917484:GPC917503 GYY917484:GYY917503 HIU917484:HIU917503 HSQ917484:HSQ917503 ICM917484:ICM917503 IMI917484:IMI917503 IWE917484:IWE917503 JGA917484:JGA917503 JPW917484:JPW917503 JZS917484:JZS917503 KJO917484:KJO917503 KTK917484:KTK917503 LDG917484:LDG917503 LNC917484:LNC917503 LWY917484:LWY917503 MGU917484:MGU917503 MQQ917484:MQQ917503 NAM917484:NAM917503 NKI917484:NKI917503 NUE917484:NUE917503 OEA917484:OEA917503 ONW917484:ONW917503 OXS917484:OXS917503 PHO917484:PHO917503 PRK917484:PRK917503 QBG917484:QBG917503 QLC917484:QLC917503 QUY917484:QUY917503 REU917484:REU917503 ROQ917484:ROQ917503 RYM917484:RYM917503 SII917484:SII917503 SSE917484:SSE917503 TCA917484:TCA917503 TLW917484:TLW917503 TVS917484:TVS917503 UFO917484:UFO917503 UPK917484:UPK917503 UZG917484:UZG917503 VJC917484:VJC917503 VSY917484:VSY917503 WCU917484:WCU917503 WMQ917484:WMQ917503 WWM917484:WWM917503 KA983020:KA983039 TW983020:TW983039 ADS983020:ADS983039 ANO983020:ANO983039 AXK983020:AXK983039 BHG983020:BHG983039 BRC983020:BRC983039 CAY983020:CAY983039 CKU983020:CKU983039 CUQ983020:CUQ983039 DEM983020:DEM983039 DOI983020:DOI983039 DYE983020:DYE983039 EIA983020:EIA983039 ERW983020:ERW983039 FBS983020:FBS983039 FLO983020:FLO983039 FVK983020:FVK983039 GFG983020:GFG983039 GPC983020:GPC983039 GYY983020:GYY983039 HIU983020:HIU983039 HSQ983020:HSQ983039 ICM983020:ICM983039 IMI983020:IMI983039 IWE983020:IWE983039 JGA983020:JGA983039 JPW983020:JPW983039 JZS983020:JZS983039 KJO983020:KJO983039 KTK983020:KTK983039 LDG983020:LDG983039 LNC983020:LNC983039 LWY983020:LWY983039 MGU983020:MGU983039 MQQ983020:MQQ983039 NAM983020:NAM983039 NKI983020:NKI983039 NUE983020:NUE983039 OEA983020:OEA983039 ONW983020:ONW983039 OXS983020:OXS983039 PHO983020:PHO983039 PRK983020:PRK983039 QBG983020:QBG983039 QLC983020:QLC983039 QUY983020:QUY983039 REU983020:REU983039 ROQ983020:ROQ983039 RYM983020:RYM983039 SII983020:SII983039 SSE983020:SSE983039 TCA983020:TCA983039 TLW983020:TLW983039 TVS983020:TVS983039 UFO983020:UFO983039 UPK983020:UPK983039 UZG983020:UZG983039 VJC983020:VJC983039 VSY983020:VSY983039 WCU983020:WCU983039 WMQ983020:WMQ983039 WWM983020:WWM983039" xr:uid="{00000000-0002-0000-0100-000007000000}">
      <formula1>LH13</formula1>
      <formula2>12</formula2>
    </dataValidation>
    <dataValidation type="whole" imeMode="halfAlpha" allowBlank="1" showInputMessage="1" showErrorMessage="1" errorTitle="数値が異常です。" error="正しい加入年月を入力してください。" sqref="JN13:JN32 TJ13:TJ32 ADF13:ADF32 ANB13:ANB32 AWX13:AWX32 BGT13:BGT32 BQP13:BQP32 CAL13:CAL32 CKH13:CKH32 CUD13:CUD32 DDZ13:DDZ32 DNV13:DNV32 DXR13:DXR32 EHN13:EHN32 ERJ13:ERJ32 FBF13:FBF32 FLB13:FLB32 FUX13:FUX32 GET13:GET32 GOP13:GOP32 GYL13:GYL32 HIH13:HIH32 HSD13:HSD32 IBZ13:IBZ32 ILV13:ILV32 IVR13:IVR32 JFN13:JFN32 JPJ13:JPJ32 JZF13:JZF32 KJB13:KJB32 KSX13:KSX32 LCT13:LCT32 LMP13:LMP32 LWL13:LWL32 MGH13:MGH32 MQD13:MQD32 MZZ13:MZZ32 NJV13:NJV32 NTR13:NTR32 ODN13:ODN32 ONJ13:ONJ32 OXF13:OXF32 PHB13:PHB32 PQX13:PQX32 QAT13:QAT32 QKP13:QKP32 QUL13:QUL32 REH13:REH32 ROD13:ROD32 RXZ13:RXZ32 SHV13:SHV32 SRR13:SRR32 TBN13:TBN32 TLJ13:TLJ32 TVF13:TVF32 UFB13:UFB32 UOX13:UOX32 UYT13:UYT32 VIP13:VIP32 VSL13:VSL32 WCH13:WCH32 WMD13:WMD32 WVZ13:WVZ32 JN65516:JN65535 TJ65516:TJ65535 ADF65516:ADF65535 ANB65516:ANB65535 AWX65516:AWX65535 BGT65516:BGT65535 BQP65516:BQP65535 CAL65516:CAL65535 CKH65516:CKH65535 CUD65516:CUD65535 DDZ65516:DDZ65535 DNV65516:DNV65535 DXR65516:DXR65535 EHN65516:EHN65535 ERJ65516:ERJ65535 FBF65516:FBF65535 FLB65516:FLB65535 FUX65516:FUX65535 GET65516:GET65535 GOP65516:GOP65535 GYL65516:GYL65535 HIH65516:HIH65535 HSD65516:HSD65535 IBZ65516:IBZ65535 ILV65516:ILV65535 IVR65516:IVR65535 JFN65516:JFN65535 JPJ65516:JPJ65535 JZF65516:JZF65535 KJB65516:KJB65535 KSX65516:KSX65535 LCT65516:LCT65535 LMP65516:LMP65535 LWL65516:LWL65535 MGH65516:MGH65535 MQD65516:MQD65535 MZZ65516:MZZ65535 NJV65516:NJV65535 NTR65516:NTR65535 ODN65516:ODN65535 ONJ65516:ONJ65535 OXF65516:OXF65535 PHB65516:PHB65535 PQX65516:PQX65535 QAT65516:QAT65535 QKP65516:QKP65535 QUL65516:QUL65535 REH65516:REH65535 ROD65516:ROD65535 RXZ65516:RXZ65535 SHV65516:SHV65535 SRR65516:SRR65535 TBN65516:TBN65535 TLJ65516:TLJ65535 TVF65516:TVF65535 UFB65516:UFB65535 UOX65516:UOX65535 UYT65516:UYT65535 VIP65516:VIP65535 VSL65516:VSL65535 WCH65516:WCH65535 WMD65516:WMD65535 WVZ65516:WVZ65535 JN131052:JN131071 TJ131052:TJ131071 ADF131052:ADF131071 ANB131052:ANB131071 AWX131052:AWX131071 BGT131052:BGT131071 BQP131052:BQP131071 CAL131052:CAL131071 CKH131052:CKH131071 CUD131052:CUD131071 DDZ131052:DDZ131071 DNV131052:DNV131071 DXR131052:DXR131071 EHN131052:EHN131071 ERJ131052:ERJ131071 FBF131052:FBF131071 FLB131052:FLB131071 FUX131052:FUX131071 GET131052:GET131071 GOP131052:GOP131071 GYL131052:GYL131071 HIH131052:HIH131071 HSD131052:HSD131071 IBZ131052:IBZ131071 ILV131052:ILV131071 IVR131052:IVR131071 JFN131052:JFN131071 JPJ131052:JPJ131071 JZF131052:JZF131071 KJB131052:KJB131071 KSX131052:KSX131071 LCT131052:LCT131071 LMP131052:LMP131071 LWL131052:LWL131071 MGH131052:MGH131071 MQD131052:MQD131071 MZZ131052:MZZ131071 NJV131052:NJV131071 NTR131052:NTR131071 ODN131052:ODN131071 ONJ131052:ONJ131071 OXF131052:OXF131071 PHB131052:PHB131071 PQX131052:PQX131071 QAT131052:QAT131071 QKP131052:QKP131071 QUL131052:QUL131071 REH131052:REH131071 ROD131052:ROD131071 RXZ131052:RXZ131071 SHV131052:SHV131071 SRR131052:SRR131071 TBN131052:TBN131071 TLJ131052:TLJ131071 TVF131052:TVF131071 UFB131052:UFB131071 UOX131052:UOX131071 UYT131052:UYT131071 VIP131052:VIP131071 VSL131052:VSL131071 WCH131052:WCH131071 WMD131052:WMD131071 WVZ131052:WVZ131071 JN196588:JN196607 TJ196588:TJ196607 ADF196588:ADF196607 ANB196588:ANB196607 AWX196588:AWX196607 BGT196588:BGT196607 BQP196588:BQP196607 CAL196588:CAL196607 CKH196588:CKH196607 CUD196588:CUD196607 DDZ196588:DDZ196607 DNV196588:DNV196607 DXR196588:DXR196607 EHN196588:EHN196607 ERJ196588:ERJ196607 FBF196588:FBF196607 FLB196588:FLB196607 FUX196588:FUX196607 GET196588:GET196607 GOP196588:GOP196607 GYL196588:GYL196607 HIH196588:HIH196607 HSD196588:HSD196607 IBZ196588:IBZ196607 ILV196588:ILV196607 IVR196588:IVR196607 JFN196588:JFN196607 JPJ196588:JPJ196607 JZF196588:JZF196607 KJB196588:KJB196607 KSX196588:KSX196607 LCT196588:LCT196607 LMP196588:LMP196607 LWL196588:LWL196607 MGH196588:MGH196607 MQD196588:MQD196607 MZZ196588:MZZ196607 NJV196588:NJV196607 NTR196588:NTR196607 ODN196588:ODN196607 ONJ196588:ONJ196607 OXF196588:OXF196607 PHB196588:PHB196607 PQX196588:PQX196607 QAT196588:QAT196607 QKP196588:QKP196607 QUL196588:QUL196607 REH196588:REH196607 ROD196588:ROD196607 RXZ196588:RXZ196607 SHV196588:SHV196607 SRR196588:SRR196607 TBN196588:TBN196607 TLJ196588:TLJ196607 TVF196588:TVF196607 UFB196588:UFB196607 UOX196588:UOX196607 UYT196588:UYT196607 VIP196588:VIP196607 VSL196588:VSL196607 WCH196588:WCH196607 WMD196588:WMD196607 WVZ196588:WVZ196607 JN262124:JN262143 TJ262124:TJ262143 ADF262124:ADF262143 ANB262124:ANB262143 AWX262124:AWX262143 BGT262124:BGT262143 BQP262124:BQP262143 CAL262124:CAL262143 CKH262124:CKH262143 CUD262124:CUD262143 DDZ262124:DDZ262143 DNV262124:DNV262143 DXR262124:DXR262143 EHN262124:EHN262143 ERJ262124:ERJ262143 FBF262124:FBF262143 FLB262124:FLB262143 FUX262124:FUX262143 GET262124:GET262143 GOP262124:GOP262143 GYL262124:GYL262143 HIH262124:HIH262143 HSD262124:HSD262143 IBZ262124:IBZ262143 ILV262124:ILV262143 IVR262124:IVR262143 JFN262124:JFN262143 JPJ262124:JPJ262143 JZF262124:JZF262143 KJB262124:KJB262143 KSX262124:KSX262143 LCT262124:LCT262143 LMP262124:LMP262143 LWL262124:LWL262143 MGH262124:MGH262143 MQD262124:MQD262143 MZZ262124:MZZ262143 NJV262124:NJV262143 NTR262124:NTR262143 ODN262124:ODN262143 ONJ262124:ONJ262143 OXF262124:OXF262143 PHB262124:PHB262143 PQX262124:PQX262143 QAT262124:QAT262143 QKP262124:QKP262143 QUL262124:QUL262143 REH262124:REH262143 ROD262124:ROD262143 RXZ262124:RXZ262143 SHV262124:SHV262143 SRR262124:SRR262143 TBN262124:TBN262143 TLJ262124:TLJ262143 TVF262124:TVF262143 UFB262124:UFB262143 UOX262124:UOX262143 UYT262124:UYT262143 VIP262124:VIP262143 VSL262124:VSL262143 WCH262124:WCH262143 WMD262124:WMD262143 WVZ262124:WVZ262143 JN327660:JN327679 TJ327660:TJ327679 ADF327660:ADF327679 ANB327660:ANB327679 AWX327660:AWX327679 BGT327660:BGT327679 BQP327660:BQP327679 CAL327660:CAL327679 CKH327660:CKH327679 CUD327660:CUD327679 DDZ327660:DDZ327679 DNV327660:DNV327679 DXR327660:DXR327679 EHN327660:EHN327679 ERJ327660:ERJ327679 FBF327660:FBF327679 FLB327660:FLB327679 FUX327660:FUX327679 GET327660:GET327679 GOP327660:GOP327679 GYL327660:GYL327679 HIH327660:HIH327679 HSD327660:HSD327679 IBZ327660:IBZ327679 ILV327660:ILV327679 IVR327660:IVR327679 JFN327660:JFN327679 JPJ327660:JPJ327679 JZF327660:JZF327679 KJB327660:KJB327679 KSX327660:KSX327679 LCT327660:LCT327679 LMP327660:LMP327679 LWL327660:LWL327679 MGH327660:MGH327679 MQD327660:MQD327679 MZZ327660:MZZ327679 NJV327660:NJV327679 NTR327660:NTR327679 ODN327660:ODN327679 ONJ327660:ONJ327679 OXF327660:OXF327679 PHB327660:PHB327679 PQX327660:PQX327679 QAT327660:QAT327679 QKP327660:QKP327679 QUL327660:QUL327679 REH327660:REH327679 ROD327660:ROD327679 RXZ327660:RXZ327679 SHV327660:SHV327679 SRR327660:SRR327679 TBN327660:TBN327679 TLJ327660:TLJ327679 TVF327660:TVF327679 UFB327660:UFB327679 UOX327660:UOX327679 UYT327660:UYT327679 VIP327660:VIP327679 VSL327660:VSL327679 WCH327660:WCH327679 WMD327660:WMD327679 WVZ327660:WVZ327679 JN393196:JN393215 TJ393196:TJ393215 ADF393196:ADF393215 ANB393196:ANB393215 AWX393196:AWX393215 BGT393196:BGT393215 BQP393196:BQP393215 CAL393196:CAL393215 CKH393196:CKH393215 CUD393196:CUD393215 DDZ393196:DDZ393215 DNV393196:DNV393215 DXR393196:DXR393215 EHN393196:EHN393215 ERJ393196:ERJ393215 FBF393196:FBF393215 FLB393196:FLB393215 FUX393196:FUX393215 GET393196:GET393215 GOP393196:GOP393215 GYL393196:GYL393215 HIH393196:HIH393215 HSD393196:HSD393215 IBZ393196:IBZ393215 ILV393196:ILV393215 IVR393196:IVR393215 JFN393196:JFN393215 JPJ393196:JPJ393215 JZF393196:JZF393215 KJB393196:KJB393215 KSX393196:KSX393215 LCT393196:LCT393215 LMP393196:LMP393215 LWL393196:LWL393215 MGH393196:MGH393215 MQD393196:MQD393215 MZZ393196:MZZ393215 NJV393196:NJV393215 NTR393196:NTR393215 ODN393196:ODN393215 ONJ393196:ONJ393215 OXF393196:OXF393215 PHB393196:PHB393215 PQX393196:PQX393215 QAT393196:QAT393215 QKP393196:QKP393215 QUL393196:QUL393215 REH393196:REH393215 ROD393196:ROD393215 RXZ393196:RXZ393215 SHV393196:SHV393215 SRR393196:SRR393215 TBN393196:TBN393215 TLJ393196:TLJ393215 TVF393196:TVF393215 UFB393196:UFB393215 UOX393196:UOX393215 UYT393196:UYT393215 VIP393196:VIP393215 VSL393196:VSL393215 WCH393196:WCH393215 WMD393196:WMD393215 WVZ393196:WVZ393215 JN458732:JN458751 TJ458732:TJ458751 ADF458732:ADF458751 ANB458732:ANB458751 AWX458732:AWX458751 BGT458732:BGT458751 BQP458732:BQP458751 CAL458732:CAL458751 CKH458732:CKH458751 CUD458732:CUD458751 DDZ458732:DDZ458751 DNV458732:DNV458751 DXR458732:DXR458751 EHN458732:EHN458751 ERJ458732:ERJ458751 FBF458732:FBF458751 FLB458732:FLB458751 FUX458732:FUX458751 GET458732:GET458751 GOP458732:GOP458751 GYL458732:GYL458751 HIH458732:HIH458751 HSD458732:HSD458751 IBZ458732:IBZ458751 ILV458732:ILV458751 IVR458732:IVR458751 JFN458732:JFN458751 JPJ458732:JPJ458751 JZF458732:JZF458751 KJB458732:KJB458751 KSX458732:KSX458751 LCT458732:LCT458751 LMP458732:LMP458751 LWL458732:LWL458751 MGH458732:MGH458751 MQD458732:MQD458751 MZZ458732:MZZ458751 NJV458732:NJV458751 NTR458732:NTR458751 ODN458732:ODN458751 ONJ458732:ONJ458751 OXF458732:OXF458751 PHB458732:PHB458751 PQX458732:PQX458751 QAT458732:QAT458751 QKP458732:QKP458751 QUL458732:QUL458751 REH458732:REH458751 ROD458732:ROD458751 RXZ458732:RXZ458751 SHV458732:SHV458751 SRR458732:SRR458751 TBN458732:TBN458751 TLJ458732:TLJ458751 TVF458732:TVF458751 UFB458732:UFB458751 UOX458732:UOX458751 UYT458732:UYT458751 VIP458732:VIP458751 VSL458732:VSL458751 WCH458732:WCH458751 WMD458732:WMD458751 WVZ458732:WVZ458751 JN524268:JN524287 TJ524268:TJ524287 ADF524268:ADF524287 ANB524268:ANB524287 AWX524268:AWX524287 BGT524268:BGT524287 BQP524268:BQP524287 CAL524268:CAL524287 CKH524268:CKH524287 CUD524268:CUD524287 DDZ524268:DDZ524287 DNV524268:DNV524287 DXR524268:DXR524287 EHN524268:EHN524287 ERJ524268:ERJ524287 FBF524268:FBF524287 FLB524268:FLB524287 FUX524268:FUX524287 GET524268:GET524287 GOP524268:GOP524287 GYL524268:GYL524287 HIH524268:HIH524287 HSD524268:HSD524287 IBZ524268:IBZ524287 ILV524268:ILV524287 IVR524268:IVR524287 JFN524268:JFN524287 JPJ524268:JPJ524287 JZF524268:JZF524287 KJB524268:KJB524287 KSX524268:KSX524287 LCT524268:LCT524287 LMP524268:LMP524287 LWL524268:LWL524287 MGH524268:MGH524287 MQD524268:MQD524287 MZZ524268:MZZ524287 NJV524268:NJV524287 NTR524268:NTR524287 ODN524268:ODN524287 ONJ524268:ONJ524287 OXF524268:OXF524287 PHB524268:PHB524287 PQX524268:PQX524287 QAT524268:QAT524287 QKP524268:QKP524287 QUL524268:QUL524287 REH524268:REH524287 ROD524268:ROD524287 RXZ524268:RXZ524287 SHV524268:SHV524287 SRR524268:SRR524287 TBN524268:TBN524287 TLJ524268:TLJ524287 TVF524268:TVF524287 UFB524268:UFB524287 UOX524268:UOX524287 UYT524268:UYT524287 VIP524268:VIP524287 VSL524268:VSL524287 WCH524268:WCH524287 WMD524268:WMD524287 WVZ524268:WVZ524287 JN589804:JN589823 TJ589804:TJ589823 ADF589804:ADF589823 ANB589804:ANB589823 AWX589804:AWX589823 BGT589804:BGT589823 BQP589804:BQP589823 CAL589804:CAL589823 CKH589804:CKH589823 CUD589804:CUD589823 DDZ589804:DDZ589823 DNV589804:DNV589823 DXR589804:DXR589823 EHN589804:EHN589823 ERJ589804:ERJ589823 FBF589804:FBF589823 FLB589804:FLB589823 FUX589804:FUX589823 GET589804:GET589823 GOP589804:GOP589823 GYL589804:GYL589823 HIH589804:HIH589823 HSD589804:HSD589823 IBZ589804:IBZ589823 ILV589804:ILV589823 IVR589804:IVR589823 JFN589804:JFN589823 JPJ589804:JPJ589823 JZF589804:JZF589823 KJB589804:KJB589823 KSX589804:KSX589823 LCT589804:LCT589823 LMP589804:LMP589823 LWL589804:LWL589823 MGH589804:MGH589823 MQD589804:MQD589823 MZZ589804:MZZ589823 NJV589804:NJV589823 NTR589804:NTR589823 ODN589804:ODN589823 ONJ589804:ONJ589823 OXF589804:OXF589823 PHB589804:PHB589823 PQX589804:PQX589823 QAT589804:QAT589823 QKP589804:QKP589823 QUL589804:QUL589823 REH589804:REH589823 ROD589804:ROD589823 RXZ589804:RXZ589823 SHV589804:SHV589823 SRR589804:SRR589823 TBN589804:TBN589823 TLJ589804:TLJ589823 TVF589804:TVF589823 UFB589804:UFB589823 UOX589804:UOX589823 UYT589804:UYT589823 VIP589804:VIP589823 VSL589804:VSL589823 WCH589804:WCH589823 WMD589804:WMD589823 WVZ589804:WVZ589823 JN655340:JN655359 TJ655340:TJ655359 ADF655340:ADF655359 ANB655340:ANB655359 AWX655340:AWX655359 BGT655340:BGT655359 BQP655340:BQP655359 CAL655340:CAL655359 CKH655340:CKH655359 CUD655340:CUD655359 DDZ655340:DDZ655359 DNV655340:DNV655359 DXR655340:DXR655359 EHN655340:EHN655359 ERJ655340:ERJ655359 FBF655340:FBF655359 FLB655340:FLB655359 FUX655340:FUX655359 GET655340:GET655359 GOP655340:GOP655359 GYL655340:GYL655359 HIH655340:HIH655359 HSD655340:HSD655359 IBZ655340:IBZ655359 ILV655340:ILV655359 IVR655340:IVR655359 JFN655340:JFN655359 JPJ655340:JPJ655359 JZF655340:JZF655359 KJB655340:KJB655359 KSX655340:KSX655359 LCT655340:LCT655359 LMP655340:LMP655359 LWL655340:LWL655359 MGH655340:MGH655359 MQD655340:MQD655359 MZZ655340:MZZ655359 NJV655340:NJV655359 NTR655340:NTR655359 ODN655340:ODN655359 ONJ655340:ONJ655359 OXF655340:OXF655359 PHB655340:PHB655359 PQX655340:PQX655359 QAT655340:QAT655359 QKP655340:QKP655359 QUL655340:QUL655359 REH655340:REH655359 ROD655340:ROD655359 RXZ655340:RXZ655359 SHV655340:SHV655359 SRR655340:SRR655359 TBN655340:TBN655359 TLJ655340:TLJ655359 TVF655340:TVF655359 UFB655340:UFB655359 UOX655340:UOX655359 UYT655340:UYT655359 VIP655340:VIP655359 VSL655340:VSL655359 WCH655340:WCH655359 WMD655340:WMD655359 WVZ655340:WVZ655359 JN720876:JN720895 TJ720876:TJ720895 ADF720876:ADF720895 ANB720876:ANB720895 AWX720876:AWX720895 BGT720876:BGT720895 BQP720876:BQP720895 CAL720876:CAL720895 CKH720876:CKH720895 CUD720876:CUD720895 DDZ720876:DDZ720895 DNV720876:DNV720895 DXR720876:DXR720895 EHN720876:EHN720895 ERJ720876:ERJ720895 FBF720876:FBF720895 FLB720876:FLB720895 FUX720876:FUX720895 GET720876:GET720895 GOP720876:GOP720895 GYL720876:GYL720895 HIH720876:HIH720895 HSD720876:HSD720895 IBZ720876:IBZ720895 ILV720876:ILV720895 IVR720876:IVR720895 JFN720876:JFN720895 JPJ720876:JPJ720895 JZF720876:JZF720895 KJB720876:KJB720895 KSX720876:KSX720895 LCT720876:LCT720895 LMP720876:LMP720895 LWL720876:LWL720895 MGH720876:MGH720895 MQD720876:MQD720895 MZZ720876:MZZ720895 NJV720876:NJV720895 NTR720876:NTR720895 ODN720876:ODN720895 ONJ720876:ONJ720895 OXF720876:OXF720895 PHB720876:PHB720895 PQX720876:PQX720895 QAT720876:QAT720895 QKP720876:QKP720895 QUL720876:QUL720895 REH720876:REH720895 ROD720876:ROD720895 RXZ720876:RXZ720895 SHV720876:SHV720895 SRR720876:SRR720895 TBN720876:TBN720895 TLJ720876:TLJ720895 TVF720876:TVF720895 UFB720876:UFB720895 UOX720876:UOX720895 UYT720876:UYT720895 VIP720876:VIP720895 VSL720876:VSL720895 WCH720876:WCH720895 WMD720876:WMD720895 WVZ720876:WVZ720895 JN786412:JN786431 TJ786412:TJ786431 ADF786412:ADF786431 ANB786412:ANB786431 AWX786412:AWX786431 BGT786412:BGT786431 BQP786412:BQP786431 CAL786412:CAL786431 CKH786412:CKH786431 CUD786412:CUD786431 DDZ786412:DDZ786431 DNV786412:DNV786431 DXR786412:DXR786431 EHN786412:EHN786431 ERJ786412:ERJ786431 FBF786412:FBF786431 FLB786412:FLB786431 FUX786412:FUX786431 GET786412:GET786431 GOP786412:GOP786431 GYL786412:GYL786431 HIH786412:HIH786431 HSD786412:HSD786431 IBZ786412:IBZ786431 ILV786412:ILV786431 IVR786412:IVR786431 JFN786412:JFN786431 JPJ786412:JPJ786431 JZF786412:JZF786431 KJB786412:KJB786431 KSX786412:KSX786431 LCT786412:LCT786431 LMP786412:LMP786431 LWL786412:LWL786431 MGH786412:MGH786431 MQD786412:MQD786431 MZZ786412:MZZ786431 NJV786412:NJV786431 NTR786412:NTR786431 ODN786412:ODN786431 ONJ786412:ONJ786431 OXF786412:OXF786431 PHB786412:PHB786431 PQX786412:PQX786431 QAT786412:QAT786431 QKP786412:QKP786431 QUL786412:QUL786431 REH786412:REH786431 ROD786412:ROD786431 RXZ786412:RXZ786431 SHV786412:SHV786431 SRR786412:SRR786431 TBN786412:TBN786431 TLJ786412:TLJ786431 TVF786412:TVF786431 UFB786412:UFB786431 UOX786412:UOX786431 UYT786412:UYT786431 VIP786412:VIP786431 VSL786412:VSL786431 WCH786412:WCH786431 WMD786412:WMD786431 WVZ786412:WVZ786431 JN851948:JN851967 TJ851948:TJ851967 ADF851948:ADF851967 ANB851948:ANB851967 AWX851948:AWX851967 BGT851948:BGT851967 BQP851948:BQP851967 CAL851948:CAL851967 CKH851948:CKH851967 CUD851948:CUD851967 DDZ851948:DDZ851967 DNV851948:DNV851967 DXR851948:DXR851967 EHN851948:EHN851967 ERJ851948:ERJ851967 FBF851948:FBF851967 FLB851948:FLB851967 FUX851948:FUX851967 GET851948:GET851967 GOP851948:GOP851967 GYL851948:GYL851967 HIH851948:HIH851967 HSD851948:HSD851967 IBZ851948:IBZ851967 ILV851948:ILV851967 IVR851948:IVR851967 JFN851948:JFN851967 JPJ851948:JPJ851967 JZF851948:JZF851967 KJB851948:KJB851967 KSX851948:KSX851967 LCT851948:LCT851967 LMP851948:LMP851967 LWL851948:LWL851967 MGH851948:MGH851967 MQD851948:MQD851967 MZZ851948:MZZ851967 NJV851948:NJV851967 NTR851948:NTR851967 ODN851948:ODN851967 ONJ851948:ONJ851967 OXF851948:OXF851967 PHB851948:PHB851967 PQX851948:PQX851967 QAT851948:QAT851967 QKP851948:QKP851967 QUL851948:QUL851967 REH851948:REH851967 ROD851948:ROD851967 RXZ851948:RXZ851967 SHV851948:SHV851967 SRR851948:SRR851967 TBN851948:TBN851967 TLJ851948:TLJ851967 TVF851948:TVF851967 UFB851948:UFB851967 UOX851948:UOX851967 UYT851948:UYT851967 VIP851948:VIP851967 VSL851948:VSL851967 WCH851948:WCH851967 WMD851948:WMD851967 WVZ851948:WVZ851967 JN917484:JN917503 TJ917484:TJ917503 ADF917484:ADF917503 ANB917484:ANB917503 AWX917484:AWX917503 BGT917484:BGT917503 BQP917484:BQP917503 CAL917484:CAL917503 CKH917484:CKH917503 CUD917484:CUD917503 DDZ917484:DDZ917503 DNV917484:DNV917503 DXR917484:DXR917503 EHN917484:EHN917503 ERJ917484:ERJ917503 FBF917484:FBF917503 FLB917484:FLB917503 FUX917484:FUX917503 GET917484:GET917503 GOP917484:GOP917503 GYL917484:GYL917503 HIH917484:HIH917503 HSD917484:HSD917503 IBZ917484:IBZ917503 ILV917484:ILV917503 IVR917484:IVR917503 JFN917484:JFN917503 JPJ917484:JPJ917503 JZF917484:JZF917503 KJB917484:KJB917503 KSX917484:KSX917503 LCT917484:LCT917503 LMP917484:LMP917503 LWL917484:LWL917503 MGH917484:MGH917503 MQD917484:MQD917503 MZZ917484:MZZ917503 NJV917484:NJV917503 NTR917484:NTR917503 ODN917484:ODN917503 ONJ917484:ONJ917503 OXF917484:OXF917503 PHB917484:PHB917503 PQX917484:PQX917503 QAT917484:QAT917503 QKP917484:QKP917503 QUL917484:QUL917503 REH917484:REH917503 ROD917484:ROD917503 RXZ917484:RXZ917503 SHV917484:SHV917503 SRR917484:SRR917503 TBN917484:TBN917503 TLJ917484:TLJ917503 TVF917484:TVF917503 UFB917484:UFB917503 UOX917484:UOX917503 UYT917484:UYT917503 VIP917484:VIP917503 VSL917484:VSL917503 WCH917484:WCH917503 WMD917484:WMD917503 WVZ917484:WVZ917503 JN983020:JN983039 TJ983020:TJ983039 ADF983020:ADF983039 ANB983020:ANB983039 AWX983020:AWX983039 BGT983020:BGT983039 BQP983020:BQP983039 CAL983020:CAL983039 CKH983020:CKH983039 CUD983020:CUD983039 DDZ983020:DDZ983039 DNV983020:DNV983039 DXR983020:DXR983039 EHN983020:EHN983039 ERJ983020:ERJ983039 FBF983020:FBF983039 FLB983020:FLB983039 FUX983020:FUX983039 GET983020:GET983039 GOP983020:GOP983039 GYL983020:GYL983039 HIH983020:HIH983039 HSD983020:HSD983039 IBZ983020:IBZ983039 ILV983020:ILV983039 IVR983020:IVR983039 JFN983020:JFN983039 JPJ983020:JPJ983039 JZF983020:JZF983039 KJB983020:KJB983039 KSX983020:KSX983039 LCT983020:LCT983039 LMP983020:LMP983039 LWL983020:LWL983039 MGH983020:MGH983039 MQD983020:MQD983039 MZZ983020:MZZ983039 NJV983020:NJV983039 NTR983020:NTR983039 ODN983020:ODN983039 ONJ983020:ONJ983039 OXF983020:OXF983039 PHB983020:PHB983039 PQX983020:PQX983039 QAT983020:QAT983039 QKP983020:QKP983039 QUL983020:QUL983039 REH983020:REH983039 ROD983020:ROD983039 RXZ983020:RXZ983039 SHV983020:SHV983039 SRR983020:SRR983039 TBN983020:TBN983039 TLJ983020:TLJ983039 TVF983020:TVF983039 UFB983020:UFB983039 UOX983020:UOX983039 UYT983020:UYT983039 VIP983020:VIP983039 VSL983020:VSL983039 WCH983020:WCH983039 WMD983020:WMD983039 WVZ983020:WVZ983039" xr:uid="{00000000-0002-0000-0100-000008000000}">
      <formula1>1</formula1>
      <formula2>IF(LI13&lt;=0,12,LI13)</formula2>
    </dataValidation>
    <dataValidation type="list" allowBlank="1" showInputMessage="1" showErrorMessage="1" errorTitle="数値が異常です。" error="0,1,2,3,4から選択してください。" sqref="P13:P32 WWB983020:WWB983039 WMF983020:WMF983039 WCJ983020:WCJ983039 VSN983020:VSN983039 VIR983020:VIR983039 UYV983020:UYV983039 UOZ983020:UOZ983039 UFD983020:UFD983039 TVH983020:TVH983039 TLL983020:TLL983039 TBP983020:TBP983039 SRT983020:SRT983039 SHX983020:SHX983039 RYB983020:RYB983039 ROF983020:ROF983039 REJ983020:REJ983039 QUN983020:QUN983039 QKR983020:QKR983039 QAV983020:QAV983039 PQZ983020:PQZ983039 PHD983020:PHD983039 OXH983020:OXH983039 ONL983020:ONL983039 ODP983020:ODP983039 NTT983020:NTT983039 NJX983020:NJX983039 NAB983020:NAB983039 MQF983020:MQF983039 MGJ983020:MGJ983039 LWN983020:LWN983039 LMR983020:LMR983039 LCV983020:LCV983039 KSZ983020:KSZ983039 KJD983020:KJD983039 JZH983020:JZH983039 JPL983020:JPL983039 JFP983020:JFP983039 IVT983020:IVT983039 ILX983020:ILX983039 ICB983020:ICB983039 HSF983020:HSF983039 HIJ983020:HIJ983039 GYN983020:GYN983039 GOR983020:GOR983039 GEV983020:GEV983039 FUZ983020:FUZ983039 FLD983020:FLD983039 FBH983020:FBH983039 ERL983020:ERL983039 EHP983020:EHP983039 DXT983020:DXT983039 DNX983020:DNX983039 DEB983020:DEB983039 CUF983020:CUF983039 CKJ983020:CKJ983039 CAN983020:CAN983039 BQR983020:BQR983039 BGV983020:BGV983039 AWZ983020:AWZ983039 AND983020:AND983039 ADH983020:ADH983039 TL983020:TL983039 JP983020:JP983039 P983020:P983039 WWB917484:WWB917503 WMF917484:WMF917503 WCJ917484:WCJ917503 VSN917484:VSN917503 VIR917484:VIR917503 UYV917484:UYV917503 UOZ917484:UOZ917503 UFD917484:UFD917503 TVH917484:TVH917503 TLL917484:TLL917503 TBP917484:TBP917503 SRT917484:SRT917503 SHX917484:SHX917503 RYB917484:RYB917503 ROF917484:ROF917503 REJ917484:REJ917503 QUN917484:QUN917503 QKR917484:QKR917503 QAV917484:QAV917503 PQZ917484:PQZ917503 PHD917484:PHD917503 OXH917484:OXH917503 ONL917484:ONL917503 ODP917484:ODP917503 NTT917484:NTT917503 NJX917484:NJX917503 NAB917484:NAB917503 MQF917484:MQF917503 MGJ917484:MGJ917503 LWN917484:LWN917503 LMR917484:LMR917503 LCV917484:LCV917503 KSZ917484:KSZ917503 KJD917484:KJD917503 JZH917484:JZH917503 JPL917484:JPL917503 JFP917484:JFP917503 IVT917484:IVT917503 ILX917484:ILX917503 ICB917484:ICB917503 HSF917484:HSF917503 HIJ917484:HIJ917503 GYN917484:GYN917503 GOR917484:GOR917503 GEV917484:GEV917503 FUZ917484:FUZ917503 FLD917484:FLD917503 FBH917484:FBH917503 ERL917484:ERL917503 EHP917484:EHP917503 DXT917484:DXT917503 DNX917484:DNX917503 DEB917484:DEB917503 CUF917484:CUF917503 CKJ917484:CKJ917503 CAN917484:CAN917503 BQR917484:BQR917503 BGV917484:BGV917503 AWZ917484:AWZ917503 AND917484:AND917503 ADH917484:ADH917503 TL917484:TL917503 JP917484:JP917503 P917484:P917503 WWB851948:WWB851967 WMF851948:WMF851967 WCJ851948:WCJ851967 VSN851948:VSN851967 VIR851948:VIR851967 UYV851948:UYV851967 UOZ851948:UOZ851967 UFD851948:UFD851967 TVH851948:TVH851967 TLL851948:TLL851967 TBP851948:TBP851967 SRT851948:SRT851967 SHX851948:SHX851967 RYB851948:RYB851967 ROF851948:ROF851967 REJ851948:REJ851967 QUN851948:QUN851967 QKR851948:QKR851967 QAV851948:QAV851967 PQZ851948:PQZ851967 PHD851948:PHD851967 OXH851948:OXH851967 ONL851948:ONL851967 ODP851948:ODP851967 NTT851948:NTT851967 NJX851948:NJX851967 NAB851948:NAB851967 MQF851948:MQF851967 MGJ851948:MGJ851967 LWN851948:LWN851967 LMR851948:LMR851967 LCV851948:LCV851967 KSZ851948:KSZ851967 KJD851948:KJD851967 JZH851948:JZH851967 JPL851948:JPL851967 JFP851948:JFP851967 IVT851948:IVT851967 ILX851948:ILX851967 ICB851948:ICB851967 HSF851948:HSF851967 HIJ851948:HIJ851967 GYN851948:GYN851967 GOR851948:GOR851967 GEV851948:GEV851967 FUZ851948:FUZ851967 FLD851948:FLD851967 FBH851948:FBH851967 ERL851948:ERL851967 EHP851948:EHP851967 DXT851948:DXT851967 DNX851948:DNX851967 DEB851948:DEB851967 CUF851948:CUF851967 CKJ851948:CKJ851967 CAN851948:CAN851967 BQR851948:BQR851967 BGV851948:BGV851967 AWZ851948:AWZ851967 AND851948:AND851967 ADH851948:ADH851967 TL851948:TL851967 JP851948:JP851967 P851948:P851967 WWB786412:WWB786431 WMF786412:WMF786431 WCJ786412:WCJ786431 VSN786412:VSN786431 VIR786412:VIR786431 UYV786412:UYV786431 UOZ786412:UOZ786431 UFD786412:UFD786431 TVH786412:TVH786431 TLL786412:TLL786431 TBP786412:TBP786431 SRT786412:SRT786431 SHX786412:SHX786431 RYB786412:RYB786431 ROF786412:ROF786431 REJ786412:REJ786431 QUN786412:QUN786431 QKR786412:QKR786431 QAV786412:QAV786431 PQZ786412:PQZ786431 PHD786412:PHD786431 OXH786412:OXH786431 ONL786412:ONL786431 ODP786412:ODP786431 NTT786412:NTT786431 NJX786412:NJX786431 NAB786412:NAB786431 MQF786412:MQF786431 MGJ786412:MGJ786431 LWN786412:LWN786431 LMR786412:LMR786431 LCV786412:LCV786431 KSZ786412:KSZ786431 KJD786412:KJD786431 JZH786412:JZH786431 JPL786412:JPL786431 JFP786412:JFP786431 IVT786412:IVT786431 ILX786412:ILX786431 ICB786412:ICB786431 HSF786412:HSF786431 HIJ786412:HIJ786431 GYN786412:GYN786431 GOR786412:GOR786431 GEV786412:GEV786431 FUZ786412:FUZ786431 FLD786412:FLD786431 FBH786412:FBH786431 ERL786412:ERL786431 EHP786412:EHP786431 DXT786412:DXT786431 DNX786412:DNX786431 DEB786412:DEB786431 CUF786412:CUF786431 CKJ786412:CKJ786431 CAN786412:CAN786431 BQR786412:BQR786431 BGV786412:BGV786431 AWZ786412:AWZ786431 AND786412:AND786431 ADH786412:ADH786431 TL786412:TL786431 JP786412:JP786431 P786412:P786431 WWB720876:WWB720895 WMF720876:WMF720895 WCJ720876:WCJ720895 VSN720876:VSN720895 VIR720876:VIR720895 UYV720876:UYV720895 UOZ720876:UOZ720895 UFD720876:UFD720895 TVH720876:TVH720895 TLL720876:TLL720895 TBP720876:TBP720895 SRT720876:SRT720895 SHX720876:SHX720895 RYB720876:RYB720895 ROF720876:ROF720895 REJ720876:REJ720895 QUN720876:QUN720895 QKR720876:QKR720895 QAV720876:QAV720895 PQZ720876:PQZ720895 PHD720876:PHD720895 OXH720876:OXH720895 ONL720876:ONL720895 ODP720876:ODP720895 NTT720876:NTT720895 NJX720876:NJX720895 NAB720876:NAB720895 MQF720876:MQF720895 MGJ720876:MGJ720895 LWN720876:LWN720895 LMR720876:LMR720895 LCV720876:LCV720895 KSZ720876:KSZ720895 KJD720876:KJD720895 JZH720876:JZH720895 JPL720876:JPL720895 JFP720876:JFP720895 IVT720876:IVT720895 ILX720876:ILX720895 ICB720876:ICB720895 HSF720876:HSF720895 HIJ720876:HIJ720895 GYN720876:GYN720895 GOR720876:GOR720895 GEV720876:GEV720895 FUZ720876:FUZ720895 FLD720876:FLD720895 FBH720876:FBH720895 ERL720876:ERL720895 EHP720876:EHP720895 DXT720876:DXT720895 DNX720876:DNX720895 DEB720876:DEB720895 CUF720876:CUF720895 CKJ720876:CKJ720895 CAN720876:CAN720895 BQR720876:BQR720895 BGV720876:BGV720895 AWZ720876:AWZ720895 AND720876:AND720895 ADH720876:ADH720895 TL720876:TL720895 JP720876:JP720895 P720876:P720895 WWB655340:WWB655359 WMF655340:WMF655359 WCJ655340:WCJ655359 VSN655340:VSN655359 VIR655340:VIR655359 UYV655340:UYV655359 UOZ655340:UOZ655359 UFD655340:UFD655359 TVH655340:TVH655359 TLL655340:TLL655359 TBP655340:TBP655359 SRT655340:SRT655359 SHX655340:SHX655359 RYB655340:RYB655359 ROF655340:ROF655359 REJ655340:REJ655359 QUN655340:QUN655359 QKR655340:QKR655359 QAV655340:QAV655359 PQZ655340:PQZ655359 PHD655340:PHD655359 OXH655340:OXH655359 ONL655340:ONL655359 ODP655340:ODP655359 NTT655340:NTT655359 NJX655340:NJX655359 NAB655340:NAB655359 MQF655340:MQF655359 MGJ655340:MGJ655359 LWN655340:LWN655359 LMR655340:LMR655359 LCV655340:LCV655359 KSZ655340:KSZ655359 KJD655340:KJD655359 JZH655340:JZH655359 JPL655340:JPL655359 JFP655340:JFP655359 IVT655340:IVT655359 ILX655340:ILX655359 ICB655340:ICB655359 HSF655340:HSF655359 HIJ655340:HIJ655359 GYN655340:GYN655359 GOR655340:GOR655359 GEV655340:GEV655359 FUZ655340:FUZ655359 FLD655340:FLD655359 FBH655340:FBH655359 ERL655340:ERL655359 EHP655340:EHP655359 DXT655340:DXT655359 DNX655340:DNX655359 DEB655340:DEB655359 CUF655340:CUF655359 CKJ655340:CKJ655359 CAN655340:CAN655359 BQR655340:BQR655359 BGV655340:BGV655359 AWZ655340:AWZ655359 AND655340:AND655359 ADH655340:ADH655359 TL655340:TL655359 JP655340:JP655359 P655340:P655359 WWB589804:WWB589823 WMF589804:WMF589823 WCJ589804:WCJ589823 VSN589804:VSN589823 VIR589804:VIR589823 UYV589804:UYV589823 UOZ589804:UOZ589823 UFD589804:UFD589823 TVH589804:TVH589823 TLL589804:TLL589823 TBP589804:TBP589823 SRT589804:SRT589823 SHX589804:SHX589823 RYB589804:RYB589823 ROF589804:ROF589823 REJ589804:REJ589823 QUN589804:QUN589823 QKR589804:QKR589823 QAV589804:QAV589823 PQZ589804:PQZ589823 PHD589804:PHD589823 OXH589804:OXH589823 ONL589804:ONL589823 ODP589804:ODP589823 NTT589804:NTT589823 NJX589804:NJX589823 NAB589804:NAB589823 MQF589804:MQF589823 MGJ589804:MGJ589823 LWN589804:LWN589823 LMR589804:LMR589823 LCV589804:LCV589823 KSZ589804:KSZ589823 KJD589804:KJD589823 JZH589804:JZH589823 JPL589804:JPL589823 JFP589804:JFP589823 IVT589804:IVT589823 ILX589804:ILX589823 ICB589804:ICB589823 HSF589804:HSF589823 HIJ589804:HIJ589823 GYN589804:GYN589823 GOR589804:GOR589823 GEV589804:GEV589823 FUZ589804:FUZ589823 FLD589804:FLD589823 FBH589804:FBH589823 ERL589804:ERL589823 EHP589804:EHP589823 DXT589804:DXT589823 DNX589804:DNX589823 DEB589804:DEB589823 CUF589804:CUF589823 CKJ589804:CKJ589823 CAN589804:CAN589823 BQR589804:BQR589823 BGV589804:BGV589823 AWZ589804:AWZ589823 AND589804:AND589823 ADH589804:ADH589823 TL589804:TL589823 JP589804:JP589823 P589804:P589823 WWB524268:WWB524287 WMF524268:WMF524287 WCJ524268:WCJ524287 VSN524268:VSN524287 VIR524268:VIR524287 UYV524268:UYV524287 UOZ524268:UOZ524287 UFD524268:UFD524287 TVH524268:TVH524287 TLL524268:TLL524287 TBP524268:TBP524287 SRT524268:SRT524287 SHX524268:SHX524287 RYB524268:RYB524287 ROF524268:ROF524287 REJ524268:REJ524287 QUN524268:QUN524287 QKR524268:QKR524287 QAV524268:QAV524287 PQZ524268:PQZ524287 PHD524268:PHD524287 OXH524268:OXH524287 ONL524268:ONL524287 ODP524268:ODP524287 NTT524268:NTT524287 NJX524268:NJX524287 NAB524268:NAB524287 MQF524268:MQF524287 MGJ524268:MGJ524287 LWN524268:LWN524287 LMR524268:LMR524287 LCV524268:LCV524287 KSZ524268:KSZ524287 KJD524268:KJD524287 JZH524268:JZH524287 JPL524268:JPL524287 JFP524268:JFP524287 IVT524268:IVT524287 ILX524268:ILX524287 ICB524268:ICB524287 HSF524268:HSF524287 HIJ524268:HIJ524287 GYN524268:GYN524287 GOR524268:GOR524287 GEV524268:GEV524287 FUZ524268:FUZ524287 FLD524268:FLD524287 FBH524268:FBH524287 ERL524268:ERL524287 EHP524268:EHP524287 DXT524268:DXT524287 DNX524268:DNX524287 DEB524268:DEB524287 CUF524268:CUF524287 CKJ524268:CKJ524287 CAN524268:CAN524287 BQR524268:BQR524287 BGV524268:BGV524287 AWZ524268:AWZ524287 AND524268:AND524287 ADH524268:ADH524287 TL524268:TL524287 JP524268:JP524287 P524268:P524287 WWB458732:WWB458751 WMF458732:WMF458751 WCJ458732:WCJ458751 VSN458732:VSN458751 VIR458732:VIR458751 UYV458732:UYV458751 UOZ458732:UOZ458751 UFD458732:UFD458751 TVH458732:TVH458751 TLL458732:TLL458751 TBP458732:TBP458751 SRT458732:SRT458751 SHX458732:SHX458751 RYB458732:RYB458751 ROF458732:ROF458751 REJ458732:REJ458751 QUN458732:QUN458751 QKR458732:QKR458751 QAV458732:QAV458751 PQZ458732:PQZ458751 PHD458732:PHD458751 OXH458732:OXH458751 ONL458732:ONL458751 ODP458732:ODP458751 NTT458732:NTT458751 NJX458732:NJX458751 NAB458732:NAB458751 MQF458732:MQF458751 MGJ458732:MGJ458751 LWN458732:LWN458751 LMR458732:LMR458751 LCV458732:LCV458751 KSZ458732:KSZ458751 KJD458732:KJD458751 JZH458732:JZH458751 JPL458732:JPL458751 JFP458732:JFP458751 IVT458732:IVT458751 ILX458732:ILX458751 ICB458732:ICB458751 HSF458732:HSF458751 HIJ458732:HIJ458751 GYN458732:GYN458751 GOR458732:GOR458751 GEV458732:GEV458751 FUZ458732:FUZ458751 FLD458732:FLD458751 FBH458732:FBH458751 ERL458732:ERL458751 EHP458732:EHP458751 DXT458732:DXT458751 DNX458732:DNX458751 DEB458732:DEB458751 CUF458732:CUF458751 CKJ458732:CKJ458751 CAN458732:CAN458751 BQR458732:BQR458751 BGV458732:BGV458751 AWZ458732:AWZ458751 AND458732:AND458751 ADH458732:ADH458751 TL458732:TL458751 JP458732:JP458751 P458732:P458751 WWB393196:WWB393215 WMF393196:WMF393215 WCJ393196:WCJ393215 VSN393196:VSN393215 VIR393196:VIR393215 UYV393196:UYV393215 UOZ393196:UOZ393215 UFD393196:UFD393215 TVH393196:TVH393215 TLL393196:TLL393215 TBP393196:TBP393215 SRT393196:SRT393215 SHX393196:SHX393215 RYB393196:RYB393215 ROF393196:ROF393215 REJ393196:REJ393215 QUN393196:QUN393215 QKR393196:QKR393215 QAV393196:QAV393215 PQZ393196:PQZ393215 PHD393196:PHD393215 OXH393196:OXH393215 ONL393196:ONL393215 ODP393196:ODP393215 NTT393196:NTT393215 NJX393196:NJX393215 NAB393196:NAB393215 MQF393196:MQF393215 MGJ393196:MGJ393215 LWN393196:LWN393215 LMR393196:LMR393215 LCV393196:LCV393215 KSZ393196:KSZ393215 KJD393196:KJD393215 JZH393196:JZH393215 JPL393196:JPL393215 JFP393196:JFP393215 IVT393196:IVT393215 ILX393196:ILX393215 ICB393196:ICB393215 HSF393196:HSF393215 HIJ393196:HIJ393215 GYN393196:GYN393215 GOR393196:GOR393215 GEV393196:GEV393215 FUZ393196:FUZ393215 FLD393196:FLD393215 FBH393196:FBH393215 ERL393196:ERL393215 EHP393196:EHP393215 DXT393196:DXT393215 DNX393196:DNX393215 DEB393196:DEB393215 CUF393196:CUF393215 CKJ393196:CKJ393215 CAN393196:CAN393215 BQR393196:BQR393215 BGV393196:BGV393215 AWZ393196:AWZ393215 AND393196:AND393215 ADH393196:ADH393215 TL393196:TL393215 JP393196:JP393215 P393196:P393215 WWB327660:WWB327679 WMF327660:WMF327679 WCJ327660:WCJ327679 VSN327660:VSN327679 VIR327660:VIR327679 UYV327660:UYV327679 UOZ327660:UOZ327679 UFD327660:UFD327679 TVH327660:TVH327679 TLL327660:TLL327679 TBP327660:TBP327679 SRT327660:SRT327679 SHX327660:SHX327679 RYB327660:RYB327679 ROF327660:ROF327679 REJ327660:REJ327679 QUN327660:QUN327679 QKR327660:QKR327679 QAV327660:QAV327679 PQZ327660:PQZ327679 PHD327660:PHD327679 OXH327660:OXH327679 ONL327660:ONL327679 ODP327660:ODP327679 NTT327660:NTT327679 NJX327660:NJX327679 NAB327660:NAB327679 MQF327660:MQF327679 MGJ327660:MGJ327679 LWN327660:LWN327679 LMR327660:LMR327679 LCV327660:LCV327679 KSZ327660:KSZ327679 KJD327660:KJD327679 JZH327660:JZH327679 JPL327660:JPL327679 JFP327660:JFP327679 IVT327660:IVT327679 ILX327660:ILX327679 ICB327660:ICB327679 HSF327660:HSF327679 HIJ327660:HIJ327679 GYN327660:GYN327679 GOR327660:GOR327679 GEV327660:GEV327679 FUZ327660:FUZ327679 FLD327660:FLD327679 FBH327660:FBH327679 ERL327660:ERL327679 EHP327660:EHP327679 DXT327660:DXT327679 DNX327660:DNX327679 DEB327660:DEB327679 CUF327660:CUF327679 CKJ327660:CKJ327679 CAN327660:CAN327679 BQR327660:BQR327679 BGV327660:BGV327679 AWZ327660:AWZ327679 AND327660:AND327679 ADH327660:ADH327679 TL327660:TL327679 JP327660:JP327679 P327660:P327679 WWB262124:WWB262143 WMF262124:WMF262143 WCJ262124:WCJ262143 VSN262124:VSN262143 VIR262124:VIR262143 UYV262124:UYV262143 UOZ262124:UOZ262143 UFD262124:UFD262143 TVH262124:TVH262143 TLL262124:TLL262143 TBP262124:TBP262143 SRT262124:SRT262143 SHX262124:SHX262143 RYB262124:RYB262143 ROF262124:ROF262143 REJ262124:REJ262143 QUN262124:QUN262143 QKR262124:QKR262143 QAV262124:QAV262143 PQZ262124:PQZ262143 PHD262124:PHD262143 OXH262124:OXH262143 ONL262124:ONL262143 ODP262124:ODP262143 NTT262124:NTT262143 NJX262124:NJX262143 NAB262124:NAB262143 MQF262124:MQF262143 MGJ262124:MGJ262143 LWN262124:LWN262143 LMR262124:LMR262143 LCV262124:LCV262143 KSZ262124:KSZ262143 KJD262124:KJD262143 JZH262124:JZH262143 JPL262124:JPL262143 JFP262124:JFP262143 IVT262124:IVT262143 ILX262124:ILX262143 ICB262124:ICB262143 HSF262124:HSF262143 HIJ262124:HIJ262143 GYN262124:GYN262143 GOR262124:GOR262143 GEV262124:GEV262143 FUZ262124:FUZ262143 FLD262124:FLD262143 FBH262124:FBH262143 ERL262124:ERL262143 EHP262124:EHP262143 DXT262124:DXT262143 DNX262124:DNX262143 DEB262124:DEB262143 CUF262124:CUF262143 CKJ262124:CKJ262143 CAN262124:CAN262143 BQR262124:BQR262143 BGV262124:BGV262143 AWZ262124:AWZ262143 AND262124:AND262143 ADH262124:ADH262143 TL262124:TL262143 JP262124:JP262143 P262124:P262143 WWB196588:WWB196607 WMF196588:WMF196607 WCJ196588:WCJ196607 VSN196588:VSN196607 VIR196588:VIR196607 UYV196588:UYV196607 UOZ196588:UOZ196607 UFD196588:UFD196607 TVH196588:TVH196607 TLL196588:TLL196607 TBP196588:TBP196607 SRT196588:SRT196607 SHX196588:SHX196607 RYB196588:RYB196607 ROF196588:ROF196607 REJ196588:REJ196607 QUN196588:QUN196607 QKR196588:QKR196607 QAV196588:QAV196607 PQZ196588:PQZ196607 PHD196588:PHD196607 OXH196588:OXH196607 ONL196588:ONL196607 ODP196588:ODP196607 NTT196588:NTT196607 NJX196588:NJX196607 NAB196588:NAB196607 MQF196588:MQF196607 MGJ196588:MGJ196607 LWN196588:LWN196607 LMR196588:LMR196607 LCV196588:LCV196607 KSZ196588:KSZ196607 KJD196588:KJD196607 JZH196588:JZH196607 JPL196588:JPL196607 JFP196588:JFP196607 IVT196588:IVT196607 ILX196588:ILX196607 ICB196588:ICB196607 HSF196588:HSF196607 HIJ196588:HIJ196607 GYN196588:GYN196607 GOR196588:GOR196607 GEV196588:GEV196607 FUZ196588:FUZ196607 FLD196588:FLD196607 FBH196588:FBH196607 ERL196588:ERL196607 EHP196588:EHP196607 DXT196588:DXT196607 DNX196588:DNX196607 DEB196588:DEB196607 CUF196588:CUF196607 CKJ196588:CKJ196607 CAN196588:CAN196607 BQR196588:BQR196607 BGV196588:BGV196607 AWZ196588:AWZ196607 AND196588:AND196607 ADH196588:ADH196607 TL196588:TL196607 JP196588:JP196607 P196588:P196607 WWB131052:WWB131071 WMF131052:WMF131071 WCJ131052:WCJ131071 VSN131052:VSN131071 VIR131052:VIR131071 UYV131052:UYV131071 UOZ131052:UOZ131071 UFD131052:UFD131071 TVH131052:TVH131071 TLL131052:TLL131071 TBP131052:TBP131071 SRT131052:SRT131071 SHX131052:SHX131071 RYB131052:RYB131071 ROF131052:ROF131071 REJ131052:REJ131071 QUN131052:QUN131071 QKR131052:QKR131071 QAV131052:QAV131071 PQZ131052:PQZ131071 PHD131052:PHD131071 OXH131052:OXH131071 ONL131052:ONL131071 ODP131052:ODP131071 NTT131052:NTT131071 NJX131052:NJX131071 NAB131052:NAB131071 MQF131052:MQF131071 MGJ131052:MGJ131071 LWN131052:LWN131071 LMR131052:LMR131071 LCV131052:LCV131071 KSZ131052:KSZ131071 KJD131052:KJD131071 JZH131052:JZH131071 JPL131052:JPL131071 JFP131052:JFP131071 IVT131052:IVT131071 ILX131052:ILX131071 ICB131052:ICB131071 HSF131052:HSF131071 HIJ131052:HIJ131071 GYN131052:GYN131071 GOR131052:GOR131071 GEV131052:GEV131071 FUZ131052:FUZ131071 FLD131052:FLD131071 FBH131052:FBH131071 ERL131052:ERL131071 EHP131052:EHP131071 DXT131052:DXT131071 DNX131052:DNX131071 DEB131052:DEB131071 CUF131052:CUF131071 CKJ131052:CKJ131071 CAN131052:CAN131071 BQR131052:BQR131071 BGV131052:BGV131071 AWZ131052:AWZ131071 AND131052:AND131071 ADH131052:ADH131071 TL131052:TL131071 JP131052:JP131071 P131052:P131071 WWB65516:WWB65535 WMF65516:WMF65535 WCJ65516:WCJ65535 VSN65516:VSN65535 VIR65516:VIR65535 UYV65516:UYV65535 UOZ65516:UOZ65535 UFD65516:UFD65535 TVH65516:TVH65535 TLL65516:TLL65535 TBP65516:TBP65535 SRT65516:SRT65535 SHX65516:SHX65535 RYB65516:RYB65535 ROF65516:ROF65535 REJ65516:REJ65535 QUN65516:QUN65535 QKR65516:QKR65535 QAV65516:QAV65535 PQZ65516:PQZ65535 PHD65516:PHD65535 OXH65516:OXH65535 ONL65516:ONL65535 ODP65516:ODP65535 NTT65516:NTT65535 NJX65516:NJX65535 NAB65516:NAB65535 MQF65516:MQF65535 MGJ65516:MGJ65535 LWN65516:LWN65535 LMR65516:LMR65535 LCV65516:LCV65535 KSZ65516:KSZ65535 KJD65516:KJD65535 JZH65516:JZH65535 JPL65516:JPL65535 JFP65516:JFP65535 IVT65516:IVT65535 ILX65516:ILX65535 ICB65516:ICB65535 HSF65516:HSF65535 HIJ65516:HIJ65535 GYN65516:GYN65535 GOR65516:GOR65535 GEV65516:GEV65535 FUZ65516:FUZ65535 FLD65516:FLD65535 FBH65516:FBH65535 ERL65516:ERL65535 EHP65516:EHP65535 DXT65516:DXT65535 DNX65516:DNX65535 DEB65516:DEB65535 CUF65516:CUF65535 CKJ65516:CKJ65535 CAN65516:CAN65535 BQR65516:BQR65535 BGV65516:BGV65535 AWZ65516:AWZ65535 AND65516:AND65535 ADH65516:ADH65535 TL65516:TL65535 JP65516:JP65535 P65516:P65535 WWB13:WWB32 WMF13:WMF32 WCJ13:WCJ32 VSN13:VSN32 VIR13:VIR32 UYV13:UYV32 UOZ13:UOZ32 UFD13:UFD32 TVH13:TVH32 TLL13:TLL32 TBP13:TBP32 SRT13:SRT32 SHX13:SHX32 RYB13:RYB32 ROF13:ROF32 REJ13:REJ32 QUN13:QUN32 QKR13:QKR32 QAV13:QAV32 PQZ13:PQZ32 PHD13:PHD32 OXH13:OXH32 ONL13:ONL32 ODP13:ODP32 NTT13:NTT32 NJX13:NJX32 NAB13:NAB32 MQF13:MQF32 MGJ13:MGJ32 LWN13:LWN32 LMR13:LMR32 LCV13:LCV32 KSZ13:KSZ32 KJD13:KJD32 JZH13:JZH32 JPL13:JPL32 JFP13:JFP32 IVT13:IVT32 ILX13:ILX32 ICB13:ICB32 HSF13:HSF32 HIJ13:HIJ32 GYN13:GYN32 GOR13:GOR32 GEV13:GEV32 FUZ13:FUZ32 FLD13:FLD32 FBH13:FBH32 ERL13:ERL32 EHP13:EHP32 DXT13:DXT32 DNX13:DNX32 DEB13:DEB32 CUF13:CUF32 CKJ13:CKJ32 CAN13:CAN32 BQR13:BQR32 BGV13:BGV32 AWZ13:AWZ32 AND13:AND32 ADH13:ADH32 TL13:TL32 JP13:JP32" xr:uid="{00000000-0002-0000-0100-000009000000}">
      <formula1>$BK$13:$BK$17</formula1>
    </dataValidation>
    <dataValidation type="list" allowBlank="1" showInputMessage="1" showErrorMessage="1" sqref="U13:V32 WWG983020:WWH983039 WMK983020:WML983039 WCO983020:WCP983039 VSS983020:VST983039 VIW983020:VIX983039 UZA983020:UZB983039 UPE983020:UPF983039 UFI983020:UFJ983039 TVM983020:TVN983039 TLQ983020:TLR983039 TBU983020:TBV983039 SRY983020:SRZ983039 SIC983020:SID983039 RYG983020:RYH983039 ROK983020:ROL983039 REO983020:REP983039 QUS983020:QUT983039 QKW983020:QKX983039 QBA983020:QBB983039 PRE983020:PRF983039 PHI983020:PHJ983039 OXM983020:OXN983039 ONQ983020:ONR983039 ODU983020:ODV983039 NTY983020:NTZ983039 NKC983020:NKD983039 NAG983020:NAH983039 MQK983020:MQL983039 MGO983020:MGP983039 LWS983020:LWT983039 LMW983020:LMX983039 LDA983020:LDB983039 KTE983020:KTF983039 KJI983020:KJJ983039 JZM983020:JZN983039 JPQ983020:JPR983039 JFU983020:JFV983039 IVY983020:IVZ983039 IMC983020:IMD983039 ICG983020:ICH983039 HSK983020:HSL983039 HIO983020:HIP983039 GYS983020:GYT983039 GOW983020:GOX983039 GFA983020:GFB983039 FVE983020:FVF983039 FLI983020:FLJ983039 FBM983020:FBN983039 ERQ983020:ERR983039 EHU983020:EHV983039 DXY983020:DXZ983039 DOC983020:DOD983039 DEG983020:DEH983039 CUK983020:CUL983039 CKO983020:CKP983039 CAS983020:CAT983039 BQW983020:BQX983039 BHA983020:BHB983039 AXE983020:AXF983039 ANI983020:ANJ983039 ADM983020:ADN983039 TQ983020:TR983039 JU983020:JV983039 U983020:V983039 WWG917484:WWH917503 WMK917484:WML917503 WCO917484:WCP917503 VSS917484:VST917503 VIW917484:VIX917503 UZA917484:UZB917503 UPE917484:UPF917503 UFI917484:UFJ917503 TVM917484:TVN917503 TLQ917484:TLR917503 TBU917484:TBV917503 SRY917484:SRZ917503 SIC917484:SID917503 RYG917484:RYH917503 ROK917484:ROL917503 REO917484:REP917503 QUS917484:QUT917503 QKW917484:QKX917503 QBA917484:QBB917503 PRE917484:PRF917503 PHI917484:PHJ917503 OXM917484:OXN917503 ONQ917484:ONR917503 ODU917484:ODV917503 NTY917484:NTZ917503 NKC917484:NKD917503 NAG917484:NAH917503 MQK917484:MQL917503 MGO917484:MGP917503 LWS917484:LWT917503 LMW917484:LMX917503 LDA917484:LDB917503 KTE917484:KTF917503 KJI917484:KJJ917503 JZM917484:JZN917503 JPQ917484:JPR917503 JFU917484:JFV917503 IVY917484:IVZ917503 IMC917484:IMD917503 ICG917484:ICH917503 HSK917484:HSL917503 HIO917484:HIP917503 GYS917484:GYT917503 GOW917484:GOX917503 GFA917484:GFB917503 FVE917484:FVF917503 FLI917484:FLJ917503 FBM917484:FBN917503 ERQ917484:ERR917503 EHU917484:EHV917503 DXY917484:DXZ917503 DOC917484:DOD917503 DEG917484:DEH917503 CUK917484:CUL917503 CKO917484:CKP917503 CAS917484:CAT917503 BQW917484:BQX917503 BHA917484:BHB917503 AXE917484:AXF917503 ANI917484:ANJ917503 ADM917484:ADN917503 TQ917484:TR917503 JU917484:JV917503 U917484:V917503 WWG851948:WWH851967 WMK851948:WML851967 WCO851948:WCP851967 VSS851948:VST851967 VIW851948:VIX851967 UZA851948:UZB851967 UPE851948:UPF851967 UFI851948:UFJ851967 TVM851948:TVN851967 TLQ851948:TLR851967 TBU851948:TBV851967 SRY851948:SRZ851967 SIC851948:SID851967 RYG851948:RYH851967 ROK851948:ROL851967 REO851948:REP851967 QUS851948:QUT851967 QKW851948:QKX851967 QBA851948:QBB851967 PRE851948:PRF851967 PHI851948:PHJ851967 OXM851948:OXN851967 ONQ851948:ONR851967 ODU851948:ODV851967 NTY851948:NTZ851967 NKC851948:NKD851967 NAG851948:NAH851967 MQK851948:MQL851967 MGO851948:MGP851967 LWS851948:LWT851967 LMW851948:LMX851967 LDA851948:LDB851967 KTE851948:KTF851967 KJI851948:KJJ851967 JZM851948:JZN851967 JPQ851948:JPR851967 JFU851948:JFV851967 IVY851948:IVZ851967 IMC851948:IMD851967 ICG851948:ICH851967 HSK851948:HSL851967 HIO851948:HIP851967 GYS851948:GYT851967 GOW851948:GOX851967 GFA851948:GFB851967 FVE851948:FVF851967 FLI851948:FLJ851967 FBM851948:FBN851967 ERQ851948:ERR851967 EHU851948:EHV851967 DXY851948:DXZ851967 DOC851948:DOD851967 DEG851948:DEH851967 CUK851948:CUL851967 CKO851948:CKP851967 CAS851948:CAT851967 BQW851948:BQX851967 BHA851948:BHB851967 AXE851948:AXF851967 ANI851948:ANJ851967 ADM851948:ADN851967 TQ851948:TR851967 JU851948:JV851967 U851948:V851967 WWG786412:WWH786431 WMK786412:WML786431 WCO786412:WCP786431 VSS786412:VST786431 VIW786412:VIX786431 UZA786412:UZB786431 UPE786412:UPF786431 UFI786412:UFJ786431 TVM786412:TVN786431 TLQ786412:TLR786431 TBU786412:TBV786431 SRY786412:SRZ786431 SIC786412:SID786431 RYG786412:RYH786431 ROK786412:ROL786431 REO786412:REP786431 QUS786412:QUT786431 QKW786412:QKX786431 QBA786412:QBB786431 PRE786412:PRF786431 PHI786412:PHJ786431 OXM786412:OXN786431 ONQ786412:ONR786431 ODU786412:ODV786431 NTY786412:NTZ786431 NKC786412:NKD786431 NAG786412:NAH786431 MQK786412:MQL786431 MGO786412:MGP786431 LWS786412:LWT786431 LMW786412:LMX786431 LDA786412:LDB786431 KTE786412:KTF786431 KJI786412:KJJ786431 JZM786412:JZN786431 JPQ786412:JPR786431 JFU786412:JFV786431 IVY786412:IVZ786431 IMC786412:IMD786431 ICG786412:ICH786431 HSK786412:HSL786431 HIO786412:HIP786431 GYS786412:GYT786431 GOW786412:GOX786431 GFA786412:GFB786431 FVE786412:FVF786431 FLI786412:FLJ786431 FBM786412:FBN786431 ERQ786412:ERR786431 EHU786412:EHV786431 DXY786412:DXZ786431 DOC786412:DOD786431 DEG786412:DEH786431 CUK786412:CUL786431 CKO786412:CKP786431 CAS786412:CAT786431 BQW786412:BQX786431 BHA786412:BHB786431 AXE786412:AXF786431 ANI786412:ANJ786431 ADM786412:ADN786431 TQ786412:TR786431 JU786412:JV786431 U786412:V786431 WWG720876:WWH720895 WMK720876:WML720895 WCO720876:WCP720895 VSS720876:VST720895 VIW720876:VIX720895 UZA720876:UZB720895 UPE720876:UPF720895 UFI720876:UFJ720895 TVM720876:TVN720895 TLQ720876:TLR720895 TBU720876:TBV720895 SRY720876:SRZ720895 SIC720876:SID720895 RYG720876:RYH720895 ROK720876:ROL720895 REO720876:REP720895 QUS720876:QUT720895 QKW720876:QKX720895 QBA720876:QBB720895 PRE720876:PRF720895 PHI720876:PHJ720895 OXM720876:OXN720895 ONQ720876:ONR720895 ODU720876:ODV720895 NTY720876:NTZ720895 NKC720876:NKD720895 NAG720876:NAH720895 MQK720876:MQL720895 MGO720876:MGP720895 LWS720876:LWT720895 LMW720876:LMX720895 LDA720876:LDB720895 KTE720876:KTF720895 KJI720876:KJJ720895 JZM720876:JZN720895 JPQ720876:JPR720895 JFU720876:JFV720895 IVY720876:IVZ720895 IMC720876:IMD720895 ICG720876:ICH720895 HSK720876:HSL720895 HIO720876:HIP720895 GYS720876:GYT720895 GOW720876:GOX720895 GFA720876:GFB720895 FVE720876:FVF720895 FLI720876:FLJ720895 FBM720876:FBN720895 ERQ720876:ERR720895 EHU720876:EHV720895 DXY720876:DXZ720895 DOC720876:DOD720895 DEG720876:DEH720895 CUK720876:CUL720895 CKO720876:CKP720895 CAS720876:CAT720895 BQW720876:BQX720895 BHA720876:BHB720895 AXE720876:AXF720895 ANI720876:ANJ720895 ADM720876:ADN720895 TQ720876:TR720895 JU720876:JV720895 U720876:V720895 WWG655340:WWH655359 WMK655340:WML655359 WCO655340:WCP655359 VSS655340:VST655359 VIW655340:VIX655359 UZA655340:UZB655359 UPE655340:UPF655359 UFI655340:UFJ655359 TVM655340:TVN655359 TLQ655340:TLR655359 TBU655340:TBV655359 SRY655340:SRZ655359 SIC655340:SID655359 RYG655340:RYH655359 ROK655340:ROL655359 REO655340:REP655359 QUS655340:QUT655359 QKW655340:QKX655359 QBA655340:QBB655359 PRE655340:PRF655359 PHI655340:PHJ655359 OXM655340:OXN655359 ONQ655340:ONR655359 ODU655340:ODV655359 NTY655340:NTZ655359 NKC655340:NKD655359 NAG655340:NAH655359 MQK655340:MQL655359 MGO655340:MGP655359 LWS655340:LWT655359 LMW655340:LMX655359 LDA655340:LDB655359 KTE655340:KTF655359 KJI655340:KJJ655359 JZM655340:JZN655359 JPQ655340:JPR655359 JFU655340:JFV655359 IVY655340:IVZ655359 IMC655340:IMD655359 ICG655340:ICH655359 HSK655340:HSL655359 HIO655340:HIP655359 GYS655340:GYT655359 GOW655340:GOX655359 GFA655340:GFB655359 FVE655340:FVF655359 FLI655340:FLJ655359 FBM655340:FBN655359 ERQ655340:ERR655359 EHU655340:EHV655359 DXY655340:DXZ655359 DOC655340:DOD655359 DEG655340:DEH655359 CUK655340:CUL655359 CKO655340:CKP655359 CAS655340:CAT655359 BQW655340:BQX655359 BHA655340:BHB655359 AXE655340:AXF655359 ANI655340:ANJ655359 ADM655340:ADN655359 TQ655340:TR655359 JU655340:JV655359 U655340:V655359 WWG589804:WWH589823 WMK589804:WML589823 WCO589804:WCP589823 VSS589804:VST589823 VIW589804:VIX589823 UZA589804:UZB589823 UPE589804:UPF589823 UFI589804:UFJ589823 TVM589804:TVN589823 TLQ589804:TLR589823 TBU589804:TBV589823 SRY589804:SRZ589823 SIC589804:SID589823 RYG589804:RYH589823 ROK589804:ROL589823 REO589804:REP589823 QUS589804:QUT589823 QKW589804:QKX589823 QBA589804:QBB589823 PRE589804:PRF589823 PHI589804:PHJ589823 OXM589804:OXN589823 ONQ589804:ONR589823 ODU589804:ODV589823 NTY589804:NTZ589823 NKC589804:NKD589823 NAG589804:NAH589823 MQK589804:MQL589823 MGO589804:MGP589823 LWS589804:LWT589823 LMW589804:LMX589823 LDA589804:LDB589823 KTE589804:KTF589823 KJI589804:KJJ589823 JZM589804:JZN589823 JPQ589804:JPR589823 JFU589804:JFV589823 IVY589804:IVZ589823 IMC589804:IMD589823 ICG589804:ICH589823 HSK589804:HSL589823 HIO589804:HIP589823 GYS589804:GYT589823 GOW589804:GOX589823 GFA589804:GFB589823 FVE589804:FVF589823 FLI589804:FLJ589823 FBM589804:FBN589823 ERQ589804:ERR589823 EHU589804:EHV589823 DXY589804:DXZ589823 DOC589804:DOD589823 DEG589804:DEH589823 CUK589804:CUL589823 CKO589804:CKP589823 CAS589804:CAT589823 BQW589804:BQX589823 BHA589804:BHB589823 AXE589804:AXF589823 ANI589804:ANJ589823 ADM589804:ADN589823 TQ589804:TR589823 JU589804:JV589823 U589804:V589823 WWG524268:WWH524287 WMK524268:WML524287 WCO524268:WCP524287 VSS524268:VST524287 VIW524268:VIX524287 UZA524268:UZB524287 UPE524268:UPF524287 UFI524268:UFJ524287 TVM524268:TVN524287 TLQ524268:TLR524287 TBU524268:TBV524287 SRY524268:SRZ524287 SIC524268:SID524287 RYG524268:RYH524287 ROK524268:ROL524287 REO524268:REP524287 QUS524268:QUT524287 QKW524268:QKX524287 QBA524268:QBB524287 PRE524268:PRF524287 PHI524268:PHJ524287 OXM524268:OXN524287 ONQ524268:ONR524287 ODU524268:ODV524287 NTY524268:NTZ524287 NKC524268:NKD524287 NAG524268:NAH524287 MQK524268:MQL524287 MGO524268:MGP524287 LWS524268:LWT524287 LMW524268:LMX524287 LDA524268:LDB524287 KTE524268:KTF524287 KJI524268:KJJ524287 JZM524268:JZN524287 JPQ524268:JPR524287 JFU524268:JFV524287 IVY524268:IVZ524287 IMC524268:IMD524287 ICG524268:ICH524287 HSK524268:HSL524287 HIO524268:HIP524287 GYS524268:GYT524287 GOW524268:GOX524287 GFA524268:GFB524287 FVE524268:FVF524287 FLI524268:FLJ524287 FBM524268:FBN524287 ERQ524268:ERR524287 EHU524268:EHV524287 DXY524268:DXZ524287 DOC524268:DOD524287 DEG524268:DEH524287 CUK524268:CUL524287 CKO524268:CKP524287 CAS524268:CAT524287 BQW524268:BQX524287 BHA524268:BHB524287 AXE524268:AXF524287 ANI524268:ANJ524287 ADM524268:ADN524287 TQ524268:TR524287 JU524268:JV524287 U524268:V524287 WWG458732:WWH458751 WMK458732:WML458751 WCO458732:WCP458751 VSS458732:VST458751 VIW458732:VIX458751 UZA458732:UZB458751 UPE458732:UPF458751 UFI458732:UFJ458751 TVM458732:TVN458751 TLQ458732:TLR458751 TBU458732:TBV458751 SRY458732:SRZ458751 SIC458732:SID458751 RYG458732:RYH458751 ROK458732:ROL458751 REO458732:REP458751 QUS458732:QUT458751 QKW458732:QKX458751 QBA458732:QBB458751 PRE458732:PRF458751 PHI458732:PHJ458751 OXM458732:OXN458751 ONQ458732:ONR458751 ODU458732:ODV458751 NTY458732:NTZ458751 NKC458732:NKD458751 NAG458732:NAH458751 MQK458732:MQL458751 MGO458732:MGP458751 LWS458732:LWT458751 LMW458732:LMX458751 LDA458732:LDB458751 KTE458732:KTF458751 KJI458732:KJJ458751 JZM458732:JZN458751 JPQ458732:JPR458751 JFU458732:JFV458751 IVY458732:IVZ458751 IMC458732:IMD458751 ICG458732:ICH458751 HSK458732:HSL458751 HIO458732:HIP458751 GYS458732:GYT458751 GOW458732:GOX458751 GFA458732:GFB458751 FVE458732:FVF458751 FLI458732:FLJ458751 FBM458732:FBN458751 ERQ458732:ERR458751 EHU458732:EHV458751 DXY458732:DXZ458751 DOC458732:DOD458751 DEG458732:DEH458751 CUK458732:CUL458751 CKO458732:CKP458751 CAS458732:CAT458751 BQW458732:BQX458751 BHA458732:BHB458751 AXE458732:AXF458751 ANI458732:ANJ458751 ADM458732:ADN458751 TQ458732:TR458751 JU458732:JV458751 U458732:V458751 WWG393196:WWH393215 WMK393196:WML393215 WCO393196:WCP393215 VSS393196:VST393215 VIW393196:VIX393215 UZA393196:UZB393215 UPE393196:UPF393215 UFI393196:UFJ393215 TVM393196:TVN393215 TLQ393196:TLR393215 TBU393196:TBV393215 SRY393196:SRZ393215 SIC393196:SID393215 RYG393196:RYH393215 ROK393196:ROL393215 REO393196:REP393215 QUS393196:QUT393215 QKW393196:QKX393215 QBA393196:QBB393215 PRE393196:PRF393215 PHI393196:PHJ393215 OXM393196:OXN393215 ONQ393196:ONR393215 ODU393196:ODV393215 NTY393196:NTZ393215 NKC393196:NKD393215 NAG393196:NAH393215 MQK393196:MQL393215 MGO393196:MGP393215 LWS393196:LWT393215 LMW393196:LMX393215 LDA393196:LDB393215 KTE393196:KTF393215 KJI393196:KJJ393215 JZM393196:JZN393215 JPQ393196:JPR393215 JFU393196:JFV393215 IVY393196:IVZ393215 IMC393196:IMD393215 ICG393196:ICH393215 HSK393196:HSL393215 HIO393196:HIP393215 GYS393196:GYT393215 GOW393196:GOX393215 GFA393196:GFB393215 FVE393196:FVF393215 FLI393196:FLJ393215 FBM393196:FBN393215 ERQ393196:ERR393215 EHU393196:EHV393215 DXY393196:DXZ393215 DOC393196:DOD393215 DEG393196:DEH393215 CUK393196:CUL393215 CKO393196:CKP393215 CAS393196:CAT393215 BQW393196:BQX393215 BHA393196:BHB393215 AXE393196:AXF393215 ANI393196:ANJ393215 ADM393196:ADN393215 TQ393196:TR393215 JU393196:JV393215 U393196:V393215 WWG327660:WWH327679 WMK327660:WML327679 WCO327660:WCP327679 VSS327660:VST327679 VIW327660:VIX327679 UZA327660:UZB327679 UPE327660:UPF327679 UFI327660:UFJ327679 TVM327660:TVN327679 TLQ327660:TLR327679 TBU327660:TBV327679 SRY327660:SRZ327679 SIC327660:SID327679 RYG327660:RYH327679 ROK327660:ROL327679 REO327660:REP327679 QUS327660:QUT327679 QKW327660:QKX327679 QBA327660:QBB327679 PRE327660:PRF327679 PHI327660:PHJ327679 OXM327660:OXN327679 ONQ327660:ONR327679 ODU327660:ODV327679 NTY327660:NTZ327679 NKC327660:NKD327679 NAG327660:NAH327679 MQK327660:MQL327679 MGO327660:MGP327679 LWS327660:LWT327679 LMW327660:LMX327679 LDA327660:LDB327679 KTE327660:KTF327679 KJI327660:KJJ327679 JZM327660:JZN327679 JPQ327660:JPR327679 JFU327660:JFV327679 IVY327660:IVZ327679 IMC327660:IMD327679 ICG327660:ICH327679 HSK327660:HSL327679 HIO327660:HIP327679 GYS327660:GYT327679 GOW327660:GOX327679 GFA327660:GFB327679 FVE327660:FVF327679 FLI327660:FLJ327679 FBM327660:FBN327679 ERQ327660:ERR327679 EHU327660:EHV327679 DXY327660:DXZ327679 DOC327660:DOD327679 DEG327660:DEH327679 CUK327660:CUL327679 CKO327660:CKP327679 CAS327660:CAT327679 BQW327660:BQX327679 BHA327660:BHB327679 AXE327660:AXF327679 ANI327660:ANJ327679 ADM327660:ADN327679 TQ327660:TR327679 JU327660:JV327679 U327660:V327679 WWG262124:WWH262143 WMK262124:WML262143 WCO262124:WCP262143 VSS262124:VST262143 VIW262124:VIX262143 UZA262124:UZB262143 UPE262124:UPF262143 UFI262124:UFJ262143 TVM262124:TVN262143 TLQ262124:TLR262143 TBU262124:TBV262143 SRY262124:SRZ262143 SIC262124:SID262143 RYG262124:RYH262143 ROK262124:ROL262143 REO262124:REP262143 QUS262124:QUT262143 QKW262124:QKX262143 QBA262124:QBB262143 PRE262124:PRF262143 PHI262124:PHJ262143 OXM262124:OXN262143 ONQ262124:ONR262143 ODU262124:ODV262143 NTY262124:NTZ262143 NKC262124:NKD262143 NAG262124:NAH262143 MQK262124:MQL262143 MGO262124:MGP262143 LWS262124:LWT262143 LMW262124:LMX262143 LDA262124:LDB262143 KTE262124:KTF262143 KJI262124:KJJ262143 JZM262124:JZN262143 JPQ262124:JPR262143 JFU262124:JFV262143 IVY262124:IVZ262143 IMC262124:IMD262143 ICG262124:ICH262143 HSK262124:HSL262143 HIO262124:HIP262143 GYS262124:GYT262143 GOW262124:GOX262143 GFA262124:GFB262143 FVE262124:FVF262143 FLI262124:FLJ262143 FBM262124:FBN262143 ERQ262124:ERR262143 EHU262124:EHV262143 DXY262124:DXZ262143 DOC262124:DOD262143 DEG262124:DEH262143 CUK262124:CUL262143 CKO262124:CKP262143 CAS262124:CAT262143 BQW262124:BQX262143 BHA262124:BHB262143 AXE262124:AXF262143 ANI262124:ANJ262143 ADM262124:ADN262143 TQ262124:TR262143 JU262124:JV262143 U262124:V262143 WWG196588:WWH196607 WMK196588:WML196607 WCO196588:WCP196607 VSS196588:VST196607 VIW196588:VIX196607 UZA196588:UZB196607 UPE196588:UPF196607 UFI196588:UFJ196607 TVM196588:TVN196607 TLQ196588:TLR196607 TBU196588:TBV196607 SRY196588:SRZ196607 SIC196588:SID196607 RYG196588:RYH196607 ROK196588:ROL196607 REO196588:REP196607 QUS196588:QUT196607 QKW196588:QKX196607 QBA196588:QBB196607 PRE196588:PRF196607 PHI196588:PHJ196607 OXM196588:OXN196607 ONQ196588:ONR196607 ODU196588:ODV196607 NTY196588:NTZ196607 NKC196588:NKD196607 NAG196588:NAH196607 MQK196588:MQL196607 MGO196588:MGP196607 LWS196588:LWT196607 LMW196588:LMX196607 LDA196588:LDB196607 KTE196588:KTF196607 KJI196588:KJJ196607 JZM196588:JZN196607 JPQ196588:JPR196607 JFU196588:JFV196607 IVY196588:IVZ196607 IMC196588:IMD196607 ICG196588:ICH196607 HSK196588:HSL196607 HIO196588:HIP196607 GYS196588:GYT196607 GOW196588:GOX196607 GFA196588:GFB196607 FVE196588:FVF196607 FLI196588:FLJ196607 FBM196588:FBN196607 ERQ196588:ERR196607 EHU196588:EHV196607 DXY196588:DXZ196607 DOC196588:DOD196607 DEG196588:DEH196607 CUK196588:CUL196607 CKO196588:CKP196607 CAS196588:CAT196607 BQW196588:BQX196607 BHA196588:BHB196607 AXE196588:AXF196607 ANI196588:ANJ196607 ADM196588:ADN196607 TQ196588:TR196607 JU196588:JV196607 U196588:V196607 WWG131052:WWH131071 WMK131052:WML131071 WCO131052:WCP131071 VSS131052:VST131071 VIW131052:VIX131071 UZA131052:UZB131071 UPE131052:UPF131071 UFI131052:UFJ131071 TVM131052:TVN131071 TLQ131052:TLR131071 TBU131052:TBV131071 SRY131052:SRZ131071 SIC131052:SID131071 RYG131052:RYH131071 ROK131052:ROL131071 REO131052:REP131071 QUS131052:QUT131071 QKW131052:QKX131071 QBA131052:QBB131071 PRE131052:PRF131071 PHI131052:PHJ131071 OXM131052:OXN131071 ONQ131052:ONR131071 ODU131052:ODV131071 NTY131052:NTZ131071 NKC131052:NKD131071 NAG131052:NAH131071 MQK131052:MQL131071 MGO131052:MGP131071 LWS131052:LWT131071 LMW131052:LMX131071 LDA131052:LDB131071 KTE131052:KTF131071 KJI131052:KJJ131071 JZM131052:JZN131071 JPQ131052:JPR131071 JFU131052:JFV131071 IVY131052:IVZ131071 IMC131052:IMD131071 ICG131052:ICH131071 HSK131052:HSL131071 HIO131052:HIP131071 GYS131052:GYT131071 GOW131052:GOX131071 GFA131052:GFB131071 FVE131052:FVF131071 FLI131052:FLJ131071 FBM131052:FBN131071 ERQ131052:ERR131071 EHU131052:EHV131071 DXY131052:DXZ131071 DOC131052:DOD131071 DEG131052:DEH131071 CUK131052:CUL131071 CKO131052:CKP131071 CAS131052:CAT131071 BQW131052:BQX131071 BHA131052:BHB131071 AXE131052:AXF131071 ANI131052:ANJ131071 ADM131052:ADN131071 TQ131052:TR131071 JU131052:JV131071 U131052:V131071 WWG65516:WWH65535 WMK65516:WML65535 WCO65516:WCP65535 VSS65516:VST65535 VIW65516:VIX65535 UZA65516:UZB65535 UPE65516:UPF65535 UFI65516:UFJ65535 TVM65516:TVN65535 TLQ65516:TLR65535 TBU65516:TBV65535 SRY65516:SRZ65535 SIC65516:SID65535 RYG65516:RYH65535 ROK65516:ROL65535 REO65516:REP65535 QUS65516:QUT65535 QKW65516:QKX65535 QBA65516:QBB65535 PRE65516:PRF65535 PHI65516:PHJ65535 OXM65516:OXN65535 ONQ65516:ONR65535 ODU65516:ODV65535 NTY65516:NTZ65535 NKC65516:NKD65535 NAG65516:NAH65535 MQK65516:MQL65535 MGO65516:MGP65535 LWS65516:LWT65535 LMW65516:LMX65535 LDA65516:LDB65535 KTE65516:KTF65535 KJI65516:KJJ65535 JZM65516:JZN65535 JPQ65516:JPR65535 JFU65516:JFV65535 IVY65516:IVZ65535 IMC65516:IMD65535 ICG65516:ICH65535 HSK65516:HSL65535 HIO65516:HIP65535 GYS65516:GYT65535 GOW65516:GOX65535 GFA65516:GFB65535 FVE65516:FVF65535 FLI65516:FLJ65535 FBM65516:FBN65535 ERQ65516:ERR65535 EHU65516:EHV65535 DXY65516:DXZ65535 DOC65516:DOD65535 DEG65516:DEH65535 CUK65516:CUL65535 CKO65516:CKP65535 CAS65516:CAT65535 BQW65516:BQX65535 BHA65516:BHB65535 AXE65516:AXF65535 ANI65516:ANJ65535 ADM65516:ADN65535 TQ65516:TR65535 JU65516:JV65535 U65516:V65535 WWG13:WWH32 WMK13:WML32 WCO13:WCP32 VSS13:VST32 VIW13:VIX32 UZA13:UZB32 UPE13:UPF32 UFI13:UFJ32 TVM13:TVN32 TLQ13:TLR32 TBU13:TBV32 SRY13:SRZ32 SIC13:SID32 RYG13:RYH32 ROK13:ROL32 REO13:REP32 QUS13:QUT32 QKW13:QKX32 QBA13:QBB32 PRE13:PRF32 PHI13:PHJ32 OXM13:OXN32 ONQ13:ONR32 ODU13:ODV32 NTY13:NTZ32 NKC13:NKD32 NAG13:NAH32 MQK13:MQL32 MGO13:MGP32 LWS13:LWT32 LMW13:LMX32 LDA13:LDB32 KTE13:KTF32 KJI13:KJJ32 JZM13:JZN32 JPQ13:JPR32 JFU13:JFV32 IVY13:IVZ32 IMC13:IMD32 ICG13:ICH32 HSK13:HSL32 HIO13:HIP32 GYS13:GYT32 GOW13:GOX32 GFA13:GFB32 FVE13:FVF32 FLI13:FLJ32 FBM13:FBN32 ERQ13:ERR32 EHU13:EHV32 DXY13:DXZ32 DOC13:DOD32 DEG13:DEH32 CUK13:CUL32 CKO13:CKP32 CAS13:CAT32 BQW13:BQX32 BHA13:BHB32 AXE13:AXF32 ANI13:ANJ32 ADM13:ADN32 TQ13:TR32 JU13:JV32" xr:uid="{00000000-0002-0000-0100-00000A000000}">
      <formula1>$AX$34:$AX$35</formula1>
    </dataValidation>
    <dataValidation type="list" allowBlank="1" showInputMessage="1" showErrorMessage="1" sqref="W13:X32 WWI983020:WWJ983039 WMM983020:WMN983039 WCQ983020:WCR983039 VSU983020:VSV983039 VIY983020:VIZ983039 UZC983020:UZD983039 UPG983020:UPH983039 UFK983020:UFL983039 TVO983020:TVP983039 TLS983020:TLT983039 TBW983020:TBX983039 SSA983020:SSB983039 SIE983020:SIF983039 RYI983020:RYJ983039 ROM983020:RON983039 REQ983020:RER983039 QUU983020:QUV983039 QKY983020:QKZ983039 QBC983020:QBD983039 PRG983020:PRH983039 PHK983020:PHL983039 OXO983020:OXP983039 ONS983020:ONT983039 ODW983020:ODX983039 NUA983020:NUB983039 NKE983020:NKF983039 NAI983020:NAJ983039 MQM983020:MQN983039 MGQ983020:MGR983039 LWU983020:LWV983039 LMY983020:LMZ983039 LDC983020:LDD983039 KTG983020:KTH983039 KJK983020:KJL983039 JZO983020:JZP983039 JPS983020:JPT983039 JFW983020:JFX983039 IWA983020:IWB983039 IME983020:IMF983039 ICI983020:ICJ983039 HSM983020:HSN983039 HIQ983020:HIR983039 GYU983020:GYV983039 GOY983020:GOZ983039 GFC983020:GFD983039 FVG983020:FVH983039 FLK983020:FLL983039 FBO983020:FBP983039 ERS983020:ERT983039 EHW983020:EHX983039 DYA983020:DYB983039 DOE983020:DOF983039 DEI983020:DEJ983039 CUM983020:CUN983039 CKQ983020:CKR983039 CAU983020:CAV983039 BQY983020:BQZ983039 BHC983020:BHD983039 AXG983020:AXH983039 ANK983020:ANL983039 ADO983020:ADP983039 TS983020:TT983039 JW983020:JX983039 W983020:X983039 WWI917484:WWJ917503 WMM917484:WMN917503 WCQ917484:WCR917503 VSU917484:VSV917503 VIY917484:VIZ917503 UZC917484:UZD917503 UPG917484:UPH917503 UFK917484:UFL917503 TVO917484:TVP917503 TLS917484:TLT917503 TBW917484:TBX917503 SSA917484:SSB917503 SIE917484:SIF917503 RYI917484:RYJ917503 ROM917484:RON917503 REQ917484:RER917503 QUU917484:QUV917503 QKY917484:QKZ917503 QBC917484:QBD917503 PRG917484:PRH917503 PHK917484:PHL917503 OXO917484:OXP917503 ONS917484:ONT917503 ODW917484:ODX917503 NUA917484:NUB917503 NKE917484:NKF917503 NAI917484:NAJ917503 MQM917484:MQN917503 MGQ917484:MGR917503 LWU917484:LWV917503 LMY917484:LMZ917503 LDC917484:LDD917503 KTG917484:KTH917503 KJK917484:KJL917503 JZO917484:JZP917503 JPS917484:JPT917503 JFW917484:JFX917503 IWA917484:IWB917503 IME917484:IMF917503 ICI917484:ICJ917503 HSM917484:HSN917503 HIQ917484:HIR917503 GYU917484:GYV917503 GOY917484:GOZ917503 GFC917484:GFD917503 FVG917484:FVH917503 FLK917484:FLL917503 FBO917484:FBP917503 ERS917484:ERT917503 EHW917484:EHX917503 DYA917484:DYB917503 DOE917484:DOF917503 DEI917484:DEJ917503 CUM917484:CUN917503 CKQ917484:CKR917503 CAU917484:CAV917503 BQY917484:BQZ917503 BHC917484:BHD917503 AXG917484:AXH917503 ANK917484:ANL917503 ADO917484:ADP917503 TS917484:TT917503 JW917484:JX917503 W917484:X917503 WWI851948:WWJ851967 WMM851948:WMN851967 WCQ851948:WCR851967 VSU851948:VSV851967 VIY851948:VIZ851967 UZC851948:UZD851967 UPG851948:UPH851967 UFK851948:UFL851967 TVO851948:TVP851967 TLS851948:TLT851967 TBW851948:TBX851967 SSA851948:SSB851967 SIE851948:SIF851967 RYI851948:RYJ851967 ROM851948:RON851967 REQ851948:RER851967 QUU851948:QUV851967 QKY851948:QKZ851967 QBC851948:QBD851967 PRG851948:PRH851967 PHK851948:PHL851967 OXO851948:OXP851967 ONS851948:ONT851967 ODW851948:ODX851967 NUA851948:NUB851967 NKE851948:NKF851967 NAI851948:NAJ851967 MQM851948:MQN851967 MGQ851948:MGR851967 LWU851948:LWV851967 LMY851948:LMZ851967 LDC851948:LDD851967 KTG851948:KTH851967 KJK851948:KJL851967 JZO851948:JZP851967 JPS851948:JPT851967 JFW851948:JFX851967 IWA851948:IWB851967 IME851948:IMF851967 ICI851948:ICJ851967 HSM851948:HSN851967 HIQ851948:HIR851967 GYU851948:GYV851967 GOY851948:GOZ851967 GFC851948:GFD851967 FVG851948:FVH851967 FLK851948:FLL851967 FBO851948:FBP851967 ERS851948:ERT851967 EHW851948:EHX851967 DYA851948:DYB851967 DOE851948:DOF851967 DEI851948:DEJ851967 CUM851948:CUN851967 CKQ851948:CKR851967 CAU851948:CAV851967 BQY851948:BQZ851967 BHC851948:BHD851967 AXG851948:AXH851967 ANK851948:ANL851967 ADO851948:ADP851967 TS851948:TT851967 JW851948:JX851967 W851948:X851967 WWI786412:WWJ786431 WMM786412:WMN786431 WCQ786412:WCR786431 VSU786412:VSV786431 VIY786412:VIZ786431 UZC786412:UZD786431 UPG786412:UPH786431 UFK786412:UFL786431 TVO786412:TVP786431 TLS786412:TLT786431 TBW786412:TBX786431 SSA786412:SSB786431 SIE786412:SIF786431 RYI786412:RYJ786431 ROM786412:RON786431 REQ786412:RER786431 QUU786412:QUV786431 QKY786412:QKZ786431 QBC786412:QBD786431 PRG786412:PRH786431 PHK786412:PHL786431 OXO786412:OXP786431 ONS786412:ONT786431 ODW786412:ODX786431 NUA786412:NUB786431 NKE786412:NKF786431 NAI786412:NAJ786431 MQM786412:MQN786431 MGQ786412:MGR786431 LWU786412:LWV786431 LMY786412:LMZ786431 LDC786412:LDD786431 KTG786412:KTH786431 KJK786412:KJL786431 JZO786412:JZP786431 JPS786412:JPT786431 JFW786412:JFX786431 IWA786412:IWB786431 IME786412:IMF786431 ICI786412:ICJ786431 HSM786412:HSN786431 HIQ786412:HIR786431 GYU786412:GYV786431 GOY786412:GOZ786431 GFC786412:GFD786431 FVG786412:FVH786431 FLK786412:FLL786431 FBO786412:FBP786431 ERS786412:ERT786431 EHW786412:EHX786431 DYA786412:DYB786431 DOE786412:DOF786431 DEI786412:DEJ786431 CUM786412:CUN786431 CKQ786412:CKR786431 CAU786412:CAV786431 BQY786412:BQZ786431 BHC786412:BHD786431 AXG786412:AXH786431 ANK786412:ANL786431 ADO786412:ADP786431 TS786412:TT786431 JW786412:JX786431 W786412:X786431 WWI720876:WWJ720895 WMM720876:WMN720895 WCQ720876:WCR720895 VSU720876:VSV720895 VIY720876:VIZ720895 UZC720876:UZD720895 UPG720876:UPH720895 UFK720876:UFL720895 TVO720876:TVP720895 TLS720876:TLT720895 TBW720876:TBX720895 SSA720876:SSB720895 SIE720876:SIF720895 RYI720876:RYJ720895 ROM720876:RON720895 REQ720876:RER720895 QUU720876:QUV720895 QKY720876:QKZ720895 QBC720876:QBD720895 PRG720876:PRH720895 PHK720876:PHL720895 OXO720876:OXP720895 ONS720876:ONT720895 ODW720876:ODX720895 NUA720876:NUB720895 NKE720876:NKF720895 NAI720876:NAJ720895 MQM720876:MQN720895 MGQ720876:MGR720895 LWU720876:LWV720895 LMY720876:LMZ720895 LDC720876:LDD720895 KTG720876:KTH720895 KJK720876:KJL720895 JZO720876:JZP720895 JPS720876:JPT720895 JFW720876:JFX720895 IWA720876:IWB720895 IME720876:IMF720895 ICI720876:ICJ720895 HSM720876:HSN720895 HIQ720876:HIR720895 GYU720876:GYV720895 GOY720876:GOZ720895 GFC720876:GFD720895 FVG720876:FVH720895 FLK720876:FLL720895 FBO720876:FBP720895 ERS720876:ERT720895 EHW720876:EHX720895 DYA720876:DYB720895 DOE720876:DOF720895 DEI720876:DEJ720895 CUM720876:CUN720895 CKQ720876:CKR720895 CAU720876:CAV720895 BQY720876:BQZ720895 BHC720876:BHD720895 AXG720876:AXH720895 ANK720876:ANL720895 ADO720876:ADP720895 TS720876:TT720895 JW720876:JX720895 W720876:X720895 WWI655340:WWJ655359 WMM655340:WMN655359 WCQ655340:WCR655359 VSU655340:VSV655359 VIY655340:VIZ655359 UZC655340:UZD655359 UPG655340:UPH655359 UFK655340:UFL655359 TVO655340:TVP655359 TLS655340:TLT655359 TBW655340:TBX655359 SSA655340:SSB655359 SIE655340:SIF655359 RYI655340:RYJ655359 ROM655340:RON655359 REQ655340:RER655359 QUU655340:QUV655359 QKY655340:QKZ655359 QBC655340:QBD655359 PRG655340:PRH655359 PHK655340:PHL655359 OXO655340:OXP655359 ONS655340:ONT655359 ODW655340:ODX655359 NUA655340:NUB655359 NKE655340:NKF655359 NAI655340:NAJ655359 MQM655340:MQN655359 MGQ655340:MGR655359 LWU655340:LWV655359 LMY655340:LMZ655359 LDC655340:LDD655359 KTG655340:KTH655359 KJK655340:KJL655359 JZO655340:JZP655359 JPS655340:JPT655359 JFW655340:JFX655359 IWA655340:IWB655359 IME655340:IMF655359 ICI655340:ICJ655359 HSM655340:HSN655359 HIQ655340:HIR655359 GYU655340:GYV655359 GOY655340:GOZ655359 GFC655340:GFD655359 FVG655340:FVH655359 FLK655340:FLL655359 FBO655340:FBP655359 ERS655340:ERT655359 EHW655340:EHX655359 DYA655340:DYB655359 DOE655340:DOF655359 DEI655340:DEJ655359 CUM655340:CUN655359 CKQ655340:CKR655359 CAU655340:CAV655359 BQY655340:BQZ655359 BHC655340:BHD655359 AXG655340:AXH655359 ANK655340:ANL655359 ADO655340:ADP655359 TS655340:TT655359 JW655340:JX655359 W655340:X655359 WWI589804:WWJ589823 WMM589804:WMN589823 WCQ589804:WCR589823 VSU589804:VSV589823 VIY589804:VIZ589823 UZC589804:UZD589823 UPG589804:UPH589823 UFK589804:UFL589823 TVO589804:TVP589823 TLS589804:TLT589823 TBW589804:TBX589823 SSA589804:SSB589823 SIE589804:SIF589823 RYI589804:RYJ589823 ROM589804:RON589823 REQ589804:RER589823 QUU589804:QUV589823 QKY589804:QKZ589823 QBC589804:QBD589823 PRG589804:PRH589823 PHK589804:PHL589823 OXO589804:OXP589823 ONS589804:ONT589823 ODW589804:ODX589823 NUA589804:NUB589823 NKE589804:NKF589823 NAI589804:NAJ589823 MQM589804:MQN589823 MGQ589804:MGR589823 LWU589804:LWV589823 LMY589804:LMZ589823 LDC589804:LDD589823 KTG589804:KTH589823 KJK589804:KJL589823 JZO589804:JZP589823 JPS589804:JPT589823 JFW589804:JFX589823 IWA589804:IWB589823 IME589804:IMF589823 ICI589804:ICJ589823 HSM589804:HSN589823 HIQ589804:HIR589823 GYU589804:GYV589823 GOY589804:GOZ589823 GFC589804:GFD589823 FVG589804:FVH589823 FLK589804:FLL589823 FBO589804:FBP589823 ERS589804:ERT589823 EHW589804:EHX589823 DYA589804:DYB589823 DOE589804:DOF589823 DEI589804:DEJ589823 CUM589804:CUN589823 CKQ589804:CKR589823 CAU589804:CAV589823 BQY589804:BQZ589823 BHC589804:BHD589823 AXG589804:AXH589823 ANK589804:ANL589823 ADO589804:ADP589823 TS589804:TT589823 JW589804:JX589823 W589804:X589823 WWI524268:WWJ524287 WMM524268:WMN524287 WCQ524268:WCR524287 VSU524268:VSV524287 VIY524268:VIZ524287 UZC524268:UZD524287 UPG524268:UPH524287 UFK524268:UFL524287 TVO524268:TVP524287 TLS524268:TLT524287 TBW524268:TBX524287 SSA524268:SSB524287 SIE524268:SIF524287 RYI524268:RYJ524287 ROM524268:RON524287 REQ524268:RER524287 QUU524268:QUV524287 QKY524268:QKZ524287 QBC524268:QBD524287 PRG524268:PRH524287 PHK524268:PHL524287 OXO524268:OXP524287 ONS524268:ONT524287 ODW524268:ODX524287 NUA524268:NUB524287 NKE524268:NKF524287 NAI524268:NAJ524287 MQM524268:MQN524287 MGQ524268:MGR524287 LWU524268:LWV524287 LMY524268:LMZ524287 LDC524268:LDD524287 KTG524268:KTH524287 KJK524268:KJL524287 JZO524268:JZP524287 JPS524268:JPT524287 JFW524268:JFX524287 IWA524268:IWB524287 IME524268:IMF524287 ICI524268:ICJ524287 HSM524268:HSN524287 HIQ524268:HIR524287 GYU524268:GYV524287 GOY524268:GOZ524287 GFC524268:GFD524287 FVG524268:FVH524287 FLK524268:FLL524287 FBO524268:FBP524287 ERS524268:ERT524287 EHW524268:EHX524287 DYA524268:DYB524287 DOE524268:DOF524287 DEI524268:DEJ524287 CUM524268:CUN524287 CKQ524268:CKR524287 CAU524268:CAV524287 BQY524268:BQZ524287 BHC524268:BHD524287 AXG524268:AXH524287 ANK524268:ANL524287 ADO524268:ADP524287 TS524268:TT524287 JW524268:JX524287 W524268:X524287 WWI458732:WWJ458751 WMM458732:WMN458751 WCQ458732:WCR458751 VSU458732:VSV458751 VIY458732:VIZ458751 UZC458732:UZD458751 UPG458732:UPH458751 UFK458732:UFL458751 TVO458732:TVP458751 TLS458732:TLT458751 TBW458732:TBX458751 SSA458732:SSB458751 SIE458732:SIF458751 RYI458732:RYJ458751 ROM458732:RON458751 REQ458732:RER458751 QUU458732:QUV458751 QKY458732:QKZ458751 QBC458732:QBD458751 PRG458732:PRH458751 PHK458732:PHL458751 OXO458732:OXP458751 ONS458732:ONT458751 ODW458732:ODX458751 NUA458732:NUB458751 NKE458732:NKF458751 NAI458732:NAJ458751 MQM458732:MQN458751 MGQ458732:MGR458751 LWU458732:LWV458751 LMY458732:LMZ458751 LDC458732:LDD458751 KTG458732:KTH458751 KJK458732:KJL458751 JZO458732:JZP458751 JPS458732:JPT458751 JFW458732:JFX458751 IWA458732:IWB458751 IME458732:IMF458751 ICI458732:ICJ458751 HSM458732:HSN458751 HIQ458732:HIR458751 GYU458732:GYV458751 GOY458732:GOZ458751 GFC458732:GFD458751 FVG458732:FVH458751 FLK458732:FLL458751 FBO458732:FBP458751 ERS458732:ERT458751 EHW458732:EHX458751 DYA458732:DYB458751 DOE458732:DOF458751 DEI458732:DEJ458751 CUM458732:CUN458751 CKQ458732:CKR458751 CAU458732:CAV458751 BQY458732:BQZ458751 BHC458732:BHD458751 AXG458732:AXH458751 ANK458732:ANL458751 ADO458732:ADP458751 TS458732:TT458751 JW458732:JX458751 W458732:X458751 WWI393196:WWJ393215 WMM393196:WMN393215 WCQ393196:WCR393215 VSU393196:VSV393215 VIY393196:VIZ393215 UZC393196:UZD393215 UPG393196:UPH393215 UFK393196:UFL393215 TVO393196:TVP393215 TLS393196:TLT393215 TBW393196:TBX393215 SSA393196:SSB393215 SIE393196:SIF393215 RYI393196:RYJ393215 ROM393196:RON393215 REQ393196:RER393215 QUU393196:QUV393215 QKY393196:QKZ393215 QBC393196:QBD393215 PRG393196:PRH393215 PHK393196:PHL393215 OXO393196:OXP393215 ONS393196:ONT393215 ODW393196:ODX393215 NUA393196:NUB393215 NKE393196:NKF393215 NAI393196:NAJ393215 MQM393196:MQN393215 MGQ393196:MGR393215 LWU393196:LWV393215 LMY393196:LMZ393215 LDC393196:LDD393215 KTG393196:KTH393215 KJK393196:KJL393215 JZO393196:JZP393215 JPS393196:JPT393215 JFW393196:JFX393215 IWA393196:IWB393215 IME393196:IMF393215 ICI393196:ICJ393215 HSM393196:HSN393215 HIQ393196:HIR393215 GYU393196:GYV393215 GOY393196:GOZ393215 GFC393196:GFD393215 FVG393196:FVH393215 FLK393196:FLL393215 FBO393196:FBP393215 ERS393196:ERT393215 EHW393196:EHX393215 DYA393196:DYB393215 DOE393196:DOF393215 DEI393196:DEJ393215 CUM393196:CUN393215 CKQ393196:CKR393215 CAU393196:CAV393215 BQY393196:BQZ393215 BHC393196:BHD393215 AXG393196:AXH393215 ANK393196:ANL393215 ADO393196:ADP393215 TS393196:TT393215 JW393196:JX393215 W393196:X393215 WWI327660:WWJ327679 WMM327660:WMN327679 WCQ327660:WCR327679 VSU327660:VSV327679 VIY327660:VIZ327679 UZC327660:UZD327679 UPG327660:UPH327679 UFK327660:UFL327679 TVO327660:TVP327679 TLS327660:TLT327679 TBW327660:TBX327679 SSA327660:SSB327679 SIE327660:SIF327679 RYI327660:RYJ327679 ROM327660:RON327679 REQ327660:RER327679 QUU327660:QUV327679 QKY327660:QKZ327679 QBC327660:QBD327679 PRG327660:PRH327679 PHK327660:PHL327679 OXO327660:OXP327679 ONS327660:ONT327679 ODW327660:ODX327679 NUA327660:NUB327679 NKE327660:NKF327679 NAI327660:NAJ327679 MQM327660:MQN327679 MGQ327660:MGR327679 LWU327660:LWV327679 LMY327660:LMZ327679 LDC327660:LDD327679 KTG327660:KTH327679 KJK327660:KJL327679 JZO327660:JZP327679 JPS327660:JPT327679 JFW327660:JFX327679 IWA327660:IWB327679 IME327660:IMF327679 ICI327660:ICJ327679 HSM327660:HSN327679 HIQ327660:HIR327679 GYU327660:GYV327679 GOY327660:GOZ327679 GFC327660:GFD327679 FVG327660:FVH327679 FLK327660:FLL327679 FBO327660:FBP327679 ERS327660:ERT327679 EHW327660:EHX327679 DYA327660:DYB327679 DOE327660:DOF327679 DEI327660:DEJ327679 CUM327660:CUN327679 CKQ327660:CKR327679 CAU327660:CAV327679 BQY327660:BQZ327679 BHC327660:BHD327679 AXG327660:AXH327679 ANK327660:ANL327679 ADO327660:ADP327679 TS327660:TT327679 JW327660:JX327679 W327660:X327679 WWI262124:WWJ262143 WMM262124:WMN262143 WCQ262124:WCR262143 VSU262124:VSV262143 VIY262124:VIZ262143 UZC262124:UZD262143 UPG262124:UPH262143 UFK262124:UFL262143 TVO262124:TVP262143 TLS262124:TLT262143 TBW262124:TBX262143 SSA262124:SSB262143 SIE262124:SIF262143 RYI262124:RYJ262143 ROM262124:RON262143 REQ262124:RER262143 QUU262124:QUV262143 QKY262124:QKZ262143 QBC262124:QBD262143 PRG262124:PRH262143 PHK262124:PHL262143 OXO262124:OXP262143 ONS262124:ONT262143 ODW262124:ODX262143 NUA262124:NUB262143 NKE262124:NKF262143 NAI262124:NAJ262143 MQM262124:MQN262143 MGQ262124:MGR262143 LWU262124:LWV262143 LMY262124:LMZ262143 LDC262124:LDD262143 KTG262124:KTH262143 KJK262124:KJL262143 JZO262124:JZP262143 JPS262124:JPT262143 JFW262124:JFX262143 IWA262124:IWB262143 IME262124:IMF262143 ICI262124:ICJ262143 HSM262124:HSN262143 HIQ262124:HIR262143 GYU262124:GYV262143 GOY262124:GOZ262143 GFC262124:GFD262143 FVG262124:FVH262143 FLK262124:FLL262143 FBO262124:FBP262143 ERS262124:ERT262143 EHW262124:EHX262143 DYA262124:DYB262143 DOE262124:DOF262143 DEI262124:DEJ262143 CUM262124:CUN262143 CKQ262124:CKR262143 CAU262124:CAV262143 BQY262124:BQZ262143 BHC262124:BHD262143 AXG262124:AXH262143 ANK262124:ANL262143 ADO262124:ADP262143 TS262124:TT262143 JW262124:JX262143 W262124:X262143 WWI196588:WWJ196607 WMM196588:WMN196607 WCQ196588:WCR196607 VSU196588:VSV196607 VIY196588:VIZ196607 UZC196588:UZD196607 UPG196588:UPH196607 UFK196588:UFL196607 TVO196588:TVP196607 TLS196588:TLT196607 TBW196588:TBX196607 SSA196588:SSB196607 SIE196588:SIF196607 RYI196588:RYJ196607 ROM196588:RON196607 REQ196588:RER196607 QUU196588:QUV196607 QKY196588:QKZ196607 QBC196588:QBD196607 PRG196588:PRH196607 PHK196588:PHL196607 OXO196588:OXP196607 ONS196588:ONT196607 ODW196588:ODX196607 NUA196588:NUB196607 NKE196588:NKF196607 NAI196588:NAJ196607 MQM196588:MQN196607 MGQ196588:MGR196607 LWU196588:LWV196607 LMY196588:LMZ196607 LDC196588:LDD196607 KTG196588:KTH196607 KJK196588:KJL196607 JZO196588:JZP196607 JPS196588:JPT196607 JFW196588:JFX196607 IWA196588:IWB196607 IME196588:IMF196607 ICI196588:ICJ196607 HSM196588:HSN196607 HIQ196588:HIR196607 GYU196588:GYV196607 GOY196588:GOZ196607 GFC196588:GFD196607 FVG196588:FVH196607 FLK196588:FLL196607 FBO196588:FBP196607 ERS196588:ERT196607 EHW196588:EHX196607 DYA196588:DYB196607 DOE196588:DOF196607 DEI196588:DEJ196607 CUM196588:CUN196607 CKQ196588:CKR196607 CAU196588:CAV196607 BQY196588:BQZ196607 BHC196588:BHD196607 AXG196588:AXH196607 ANK196588:ANL196607 ADO196588:ADP196607 TS196588:TT196607 JW196588:JX196607 W196588:X196607 WWI131052:WWJ131071 WMM131052:WMN131071 WCQ131052:WCR131071 VSU131052:VSV131071 VIY131052:VIZ131071 UZC131052:UZD131071 UPG131052:UPH131071 UFK131052:UFL131071 TVO131052:TVP131071 TLS131052:TLT131071 TBW131052:TBX131071 SSA131052:SSB131071 SIE131052:SIF131071 RYI131052:RYJ131071 ROM131052:RON131071 REQ131052:RER131071 QUU131052:QUV131071 QKY131052:QKZ131071 QBC131052:QBD131071 PRG131052:PRH131071 PHK131052:PHL131071 OXO131052:OXP131071 ONS131052:ONT131071 ODW131052:ODX131071 NUA131052:NUB131071 NKE131052:NKF131071 NAI131052:NAJ131071 MQM131052:MQN131071 MGQ131052:MGR131071 LWU131052:LWV131071 LMY131052:LMZ131071 LDC131052:LDD131071 KTG131052:KTH131071 KJK131052:KJL131071 JZO131052:JZP131071 JPS131052:JPT131071 JFW131052:JFX131071 IWA131052:IWB131071 IME131052:IMF131071 ICI131052:ICJ131071 HSM131052:HSN131071 HIQ131052:HIR131071 GYU131052:GYV131071 GOY131052:GOZ131071 GFC131052:GFD131071 FVG131052:FVH131071 FLK131052:FLL131071 FBO131052:FBP131071 ERS131052:ERT131071 EHW131052:EHX131071 DYA131052:DYB131071 DOE131052:DOF131071 DEI131052:DEJ131071 CUM131052:CUN131071 CKQ131052:CKR131071 CAU131052:CAV131071 BQY131052:BQZ131071 BHC131052:BHD131071 AXG131052:AXH131071 ANK131052:ANL131071 ADO131052:ADP131071 TS131052:TT131071 JW131052:JX131071 W131052:X131071 WWI65516:WWJ65535 WMM65516:WMN65535 WCQ65516:WCR65535 VSU65516:VSV65535 VIY65516:VIZ65535 UZC65516:UZD65535 UPG65516:UPH65535 UFK65516:UFL65535 TVO65516:TVP65535 TLS65516:TLT65535 TBW65516:TBX65535 SSA65516:SSB65535 SIE65516:SIF65535 RYI65516:RYJ65535 ROM65516:RON65535 REQ65516:RER65535 QUU65516:QUV65535 QKY65516:QKZ65535 QBC65516:QBD65535 PRG65516:PRH65535 PHK65516:PHL65535 OXO65516:OXP65535 ONS65516:ONT65535 ODW65516:ODX65535 NUA65516:NUB65535 NKE65516:NKF65535 NAI65516:NAJ65535 MQM65516:MQN65535 MGQ65516:MGR65535 LWU65516:LWV65535 LMY65516:LMZ65535 LDC65516:LDD65535 KTG65516:KTH65535 KJK65516:KJL65535 JZO65516:JZP65535 JPS65516:JPT65535 JFW65516:JFX65535 IWA65516:IWB65535 IME65516:IMF65535 ICI65516:ICJ65535 HSM65516:HSN65535 HIQ65516:HIR65535 GYU65516:GYV65535 GOY65516:GOZ65535 GFC65516:GFD65535 FVG65516:FVH65535 FLK65516:FLL65535 FBO65516:FBP65535 ERS65516:ERT65535 EHW65516:EHX65535 DYA65516:DYB65535 DOE65516:DOF65535 DEI65516:DEJ65535 CUM65516:CUN65535 CKQ65516:CKR65535 CAU65516:CAV65535 BQY65516:BQZ65535 BHC65516:BHD65535 AXG65516:AXH65535 ANK65516:ANL65535 ADO65516:ADP65535 TS65516:TT65535 JW65516:JX65535 W65516:X65535 WWI13:WWJ32 WMM13:WMN32 WCQ13:WCR32 VSU13:VSV32 VIY13:VIZ32 UZC13:UZD32 UPG13:UPH32 UFK13:UFL32 TVO13:TVP32 TLS13:TLT32 TBW13:TBX32 SSA13:SSB32 SIE13:SIF32 RYI13:RYJ32 ROM13:RON32 REQ13:RER32 QUU13:QUV32 QKY13:QKZ32 QBC13:QBD32 PRG13:PRH32 PHK13:PHL32 OXO13:OXP32 ONS13:ONT32 ODW13:ODX32 NUA13:NUB32 NKE13:NKF32 NAI13:NAJ32 MQM13:MQN32 MGQ13:MGR32 LWU13:LWV32 LMY13:LMZ32 LDC13:LDD32 KTG13:KTH32 KJK13:KJL32 JZO13:JZP32 JPS13:JPT32 JFW13:JFX32 IWA13:IWB32 IME13:IMF32 ICI13:ICJ32 HSM13:HSN32 HIQ13:HIR32 GYU13:GYV32 GOY13:GOZ32 GFC13:GFD32 FVG13:FVH32 FLK13:FLL32 FBO13:FBP32 ERS13:ERT32 EHW13:EHX32 DYA13:DYB32 DOE13:DOF32 DEI13:DEJ32 CUM13:CUN32 CKQ13:CKR32 CAU13:CAV32 BQY13:BQZ32 BHC13:BHD32 AXG13:AXH32 ANK13:ANL32 ADO13:ADP32 TS13:TT32 JW13:JX32" xr:uid="{00000000-0002-0000-0100-00000B000000}">
      <formula1>$AY$34:$AY$35</formula1>
    </dataValidation>
    <dataValidation type="list" allowBlank="1" showInputMessage="1" showErrorMessage="1" errorTitle="数値が異常です。" error="0または6のいずれかを選択してください。" sqref="R13:R32 WWD983020:WWD983039 WMH983020:WMH983039 WCL983020:WCL983039 VSP983020:VSP983039 VIT983020:VIT983039 UYX983020:UYX983039 UPB983020:UPB983039 UFF983020:UFF983039 TVJ983020:TVJ983039 TLN983020:TLN983039 TBR983020:TBR983039 SRV983020:SRV983039 SHZ983020:SHZ983039 RYD983020:RYD983039 ROH983020:ROH983039 REL983020:REL983039 QUP983020:QUP983039 QKT983020:QKT983039 QAX983020:QAX983039 PRB983020:PRB983039 PHF983020:PHF983039 OXJ983020:OXJ983039 ONN983020:ONN983039 ODR983020:ODR983039 NTV983020:NTV983039 NJZ983020:NJZ983039 NAD983020:NAD983039 MQH983020:MQH983039 MGL983020:MGL983039 LWP983020:LWP983039 LMT983020:LMT983039 LCX983020:LCX983039 KTB983020:KTB983039 KJF983020:KJF983039 JZJ983020:JZJ983039 JPN983020:JPN983039 JFR983020:JFR983039 IVV983020:IVV983039 ILZ983020:ILZ983039 ICD983020:ICD983039 HSH983020:HSH983039 HIL983020:HIL983039 GYP983020:GYP983039 GOT983020:GOT983039 GEX983020:GEX983039 FVB983020:FVB983039 FLF983020:FLF983039 FBJ983020:FBJ983039 ERN983020:ERN983039 EHR983020:EHR983039 DXV983020:DXV983039 DNZ983020:DNZ983039 DED983020:DED983039 CUH983020:CUH983039 CKL983020:CKL983039 CAP983020:CAP983039 BQT983020:BQT983039 BGX983020:BGX983039 AXB983020:AXB983039 ANF983020:ANF983039 ADJ983020:ADJ983039 TN983020:TN983039 JR983020:JR983039 R983020:R983039 WWD917484:WWD917503 WMH917484:WMH917503 WCL917484:WCL917503 VSP917484:VSP917503 VIT917484:VIT917503 UYX917484:UYX917503 UPB917484:UPB917503 UFF917484:UFF917503 TVJ917484:TVJ917503 TLN917484:TLN917503 TBR917484:TBR917503 SRV917484:SRV917503 SHZ917484:SHZ917503 RYD917484:RYD917503 ROH917484:ROH917503 REL917484:REL917503 QUP917484:QUP917503 QKT917484:QKT917503 QAX917484:QAX917503 PRB917484:PRB917503 PHF917484:PHF917503 OXJ917484:OXJ917503 ONN917484:ONN917503 ODR917484:ODR917503 NTV917484:NTV917503 NJZ917484:NJZ917503 NAD917484:NAD917503 MQH917484:MQH917503 MGL917484:MGL917503 LWP917484:LWP917503 LMT917484:LMT917503 LCX917484:LCX917503 KTB917484:KTB917503 KJF917484:KJF917503 JZJ917484:JZJ917503 JPN917484:JPN917503 JFR917484:JFR917503 IVV917484:IVV917503 ILZ917484:ILZ917503 ICD917484:ICD917503 HSH917484:HSH917503 HIL917484:HIL917503 GYP917484:GYP917503 GOT917484:GOT917503 GEX917484:GEX917503 FVB917484:FVB917503 FLF917484:FLF917503 FBJ917484:FBJ917503 ERN917484:ERN917503 EHR917484:EHR917503 DXV917484:DXV917503 DNZ917484:DNZ917503 DED917484:DED917503 CUH917484:CUH917503 CKL917484:CKL917503 CAP917484:CAP917503 BQT917484:BQT917503 BGX917484:BGX917503 AXB917484:AXB917503 ANF917484:ANF917503 ADJ917484:ADJ917503 TN917484:TN917503 JR917484:JR917503 R917484:R917503 WWD851948:WWD851967 WMH851948:WMH851967 WCL851948:WCL851967 VSP851948:VSP851967 VIT851948:VIT851967 UYX851948:UYX851967 UPB851948:UPB851967 UFF851948:UFF851967 TVJ851948:TVJ851967 TLN851948:TLN851967 TBR851948:TBR851967 SRV851948:SRV851967 SHZ851948:SHZ851967 RYD851948:RYD851967 ROH851948:ROH851967 REL851948:REL851967 QUP851948:QUP851967 QKT851948:QKT851967 QAX851948:QAX851967 PRB851948:PRB851967 PHF851948:PHF851967 OXJ851948:OXJ851967 ONN851948:ONN851967 ODR851948:ODR851967 NTV851948:NTV851967 NJZ851948:NJZ851967 NAD851948:NAD851967 MQH851948:MQH851967 MGL851948:MGL851967 LWP851948:LWP851967 LMT851948:LMT851967 LCX851948:LCX851967 KTB851948:KTB851967 KJF851948:KJF851967 JZJ851948:JZJ851967 JPN851948:JPN851967 JFR851948:JFR851967 IVV851948:IVV851967 ILZ851948:ILZ851967 ICD851948:ICD851967 HSH851948:HSH851967 HIL851948:HIL851967 GYP851948:GYP851967 GOT851948:GOT851967 GEX851948:GEX851967 FVB851948:FVB851967 FLF851948:FLF851967 FBJ851948:FBJ851967 ERN851948:ERN851967 EHR851948:EHR851967 DXV851948:DXV851967 DNZ851948:DNZ851967 DED851948:DED851967 CUH851948:CUH851967 CKL851948:CKL851967 CAP851948:CAP851967 BQT851948:BQT851967 BGX851948:BGX851967 AXB851948:AXB851967 ANF851948:ANF851967 ADJ851948:ADJ851967 TN851948:TN851967 JR851948:JR851967 R851948:R851967 WWD786412:WWD786431 WMH786412:WMH786431 WCL786412:WCL786431 VSP786412:VSP786431 VIT786412:VIT786431 UYX786412:UYX786431 UPB786412:UPB786431 UFF786412:UFF786431 TVJ786412:TVJ786431 TLN786412:TLN786431 TBR786412:TBR786431 SRV786412:SRV786431 SHZ786412:SHZ786431 RYD786412:RYD786431 ROH786412:ROH786431 REL786412:REL786431 QUP786412:QUP786431 QKT786412:QKT786431 QAX786412:QAX786431 PRB786412:PRB786431 PHF786412:PHF786431 OXJ786412:OXJ786431 ONN786412:ONN786431 ODR786412:ODR786431 NTV786412:NTV786431 NJZ786412:NJZ786431 NAD786412:NAD786431 MQH786412:MQH786431 MGL786412:MGL786431 LWP786412:LWP786431 LMT786412:LMT786431 LCX786412:LCX786431 KTB786412:KTB786431 KJF786412:KJF786431 JZJ786412:JZJ786431 JPN786412:JPN786431 JFR786412:JFR786431 IVV786412:IVV786431 ILZ786412:ILZ786431 ICD786412:ICD786431 HSH786412:HSH786431 HIL786412:HIL786431 GYP786412:GYP786431 GOT786412:GOT786431 GEX786412:GEX786431 FVB786412:FVB786431 FLF786412:FLF786431 FBJ786412:FBJ786431 ERN786412:ERN786431 EHR786412:EHR786431 DXV786412:DXV786431 DNZ786412:DNZ786431 DED786412:DED786431 CUH786412:CUH786431 CKL786412:CKL786431 CAP786412:CAP786431 BQT786412:BQT786431 BGX786412:BGX786431 AXB786412:AXB786431 ANF786412:ANF786431 ADJ786412:ADJ786431 TN786412:TN786431 JR786412:JR786431 R786412:R786431 WWD720876:WWD720895 WMH720876:WMH720895 WCL720876:WCL720895 VSP720876:VSP720895 VIT720876:VIT720895 UYX720876:UYX720895 UPB720876:UPB720895 UFF720876:UFF720895 TVJ720876:TVJ720895 TLN720876:TLN720895 TBR720876:TBR720895 SRV720876:SRV720895 SHZ720876:SHZ720895 RYD720876:RYD720895 ROH720876:ROH720895 REL720876:REL720895 QUP720876:QUP720895 QKT720876:QKT720895 QAX720876:QAX720895 PRB720876:PRB720895 PHF720876:PHF720895 OXJ720876:OXJ720895 ONN720876:ONN720895 ODR720876:ODR720895 NTV720876:NTV720895 NJZ720876:NJZ720895 NAD720876:NAD720895 MQH720876:MQH720895 MGL720876:MGL720895 LWP720876:LWP720895 LMT720876:LMT720895 LCX720876:LCX720895 KTB720876:KTB720895 KJF720876:KJF720895 JZJ720876:JZJ720895 JPN720876:JPN720895 JFR720876:JFR720895 IVV720876:IVV720895 ILZ720876:ILZ720895 ICD720876:ICD720895 HSH720876:HSH720895 HIL720876:HIL720895 GYP720876:GYP720895 GOT720876:GOT720895 GEX720876:GEX720895 FVB720876:FVB720895 FLF720876:FLF720895 FBJ720876:FBJ720895 ERN720876:ERN720895 EHR720876:EHR720895 DXV720876:DXV720895 DNZ720876:DNZ720895 DED720876:DED720895 CUH720876:CUH720895 CKL720876:CKL720895 CAP720876:CAP720895 BQT720876:BQT720895 BGX720876:BGX720895 AXB720876:AXB720895 ANF720876:ANF720895 ADJ720876:ADJ720895 TN720876:TN720895 JR720876:JR720895 R720876:R720895 WWD655340:WWD655359 WMH655340:WMH655359 WCL655340:WCL655359 VSP655340:VSP655359 VIT655340:VIT655359 UYX655340:UYX655359 UPB655340:UPB655359 UFF655340:UFF655359 TVJ655340:TVJ655359 TLN655340:TLN655359 TBR655340:TBR655359 SRV655340:SRV655359 SHZ655340:SHZ655359 RYD655340:RYD655359 ROH655340:ROH655359 REL655340:REL655359 QUP655340:QUP655359 QKT655340:QKT655359 QAX655340:QAX655359 PRB655340:PRB655359 PHF655340:PHF655359 OXJ655340:OXJ655359 ONN655340:ONN655359 ODR655340:ODR655359 NTV655340:NTV655359 NJZ655340:NJZ655359 NAD655340:NAD655359 MQH655340:MQH655359 MGL655340:MGL655359 LWP655340:LWP655359 LMT655340:LMT655359 LCX655340:LCX655359 KTB655340:KTB655359 KJF655340:KJF655359 JZJ655340:JZJ655359 JPN655340:JPN655359 JFR655340:JFR655359 IVV655340:IVV655359 ILZ655340:ILZ655359 ICD655340:ICD655359 HSH655340:HSH655359 HIL655340:HIL655359 GYP655340:GYP655359 GOT655340:GOT655359 GEX655340:GEX655359 FVB655340:FVB655359 FLF655340:FLF655359 FBJ655340:FBJ655359 ERN655340:ERN655359 EHR655340:EHR655359 DXV655340:DXV655359 DNZ655340:DNZ655359 DED655340:DED655359 CUH655340:CUH655359 CKL655340:CKL655359 CAP655340:CAP655359 BQT655340:BQT655359 BGX655340:BGX655359 AXB655340:AXB655359 ANF655340:ANF655359 ADJ655340:ADJ655359 TN655340:TN655359 JR655340:JR655359 R655340:R655359 WWD589804:WWD589823 WMH589804:WMH589823 WCL589804:WCL589823 VSP589804:VSP589823 VIT589804:VIT589823 UYX589804:UYX589823 UPB589804:UPB589823 UFF589804:UFF589823 TVJ589804:TVJ589823 TLN589804:TLN589823 TBR589804:TBR589823 SRV589804:SRV589823 SHZ589804:SHZ589823 RYD589804:RYD589823 ROH589804:ROH589823 REL589804:REL589823 QUP589804:QUP589823 QKT589804:QKT589823 QAX589804:QAX589823 PRB589804:PRB589823 PHF589804:PHF589823 OXJ589804:OXJ589823 ONN589804:ONN589823 ODR589804:ODR589823 NTV589804:NTV589823 NJZ589804:NJZ589823 NAD589804:NAD589823 MQH589804:MQH589823 MGL589804:MGL589823 LWP589804:LWP589823 LMT589804:LMT589823 LCX589804:LCX589823 KTB589804:KTB589823 KJF589804:KJF589823 JZJ589804:JZJ589823 JPN589804:JPN589823 JFR589804:JFR589823 IVV589804:IVV589823 ILZ589804:ILZ589823 ICD589804:ICD589823 HSH589804:HSH589823 HIL589804:HIL589823 GYP589804:GYP589823 GOT589804:GOT589823 GEX589804:GEX589823 FVB589804:FVB589823 FLF589804:FLF589823 FBJ589804:FBJ589823 ERN589804:ERN589823 EHR589804:EHR589823 DXV589804:DXV589823 DNZ589804:DNZ589823 DED589804:DED589823 CUH589804:CUH589823 CKL589804:CKL589823 CAP589804:CAP589823 BQT589804:BQT589823 BGX589804:BGX589823 AXB589804:AXB589823 ANF589804:ANF589823 ADJ589804:ADJ589823 TN589804:TN589823 JR589804:JR589823 R589804:R589823 WWD524268:WWD524287 WMH524268:WMH524287 WCL524268:WCL524287 VSP524268:VSP524287 VIT524268:VIT524287 UYX524268:UYX524287 UPB524268:UPB524287 UFF524268:UFF524287 TVJ524268:TVJ524287 TLN524268:TLN524287 TBR524268:TBR524287 SRV524268:SRV524287 SHZ524268:SHZ524287 RYD524268:RYD524287 ROH524268:ROH524287 REL524268:REL524287 QUP524268:QUP524287 QKT524268:QKT524287 QAX524268:QAX524287 PRB524268:PRB524287 PHF524268:PHF524287 OXJ524268:OXJ524287 ONN524268:ONN524287 ODR524268:ODR524287 NTV524268:NTV524287 NJZ524268:NJZ524287 NAD524268:NAD524287 MQH524268:MQH524287 MGL524268:MGL524287 LWP524268:LWP524287 LMT524268:LMT524287 LCX524268:LCX524287 KTB524268:KTB524287 KJF524268:KJF524287 JZJ524268:JZJ524287 JPN524268:JPN524287 JFR524268:JFR524287 IVV524268:IVV524287 ILZ524268:ILZ524287 ICD524268:ICD524287 HSH524268:HSH524287 HIL524268:HIL524287 GYP524268:GYP524287 GOT524268:GOT524287 GEX524268:GEX524287 FVB524268:FVB524287 FLF524268:FLF524287 FBJ524268:FBJ524287 ERN524268:ERN524287 EHR524268:EHR524287 DXV524268:DXV524287 DNZ524268:DNZ524287 DED524268:DED524287 CUH524268:CUH524287 CKL524268:CKL524287 CAP524268:CAP524287 BQT524268:BQT524287 BGX524268:BGX524287 AXB524268:AXB524287 ANF524268:ANF524287 ADJ524268:ADJ524287 TN524268:TN524287 JR524268:JR524287 R524268:R524287 WWD458732:WWD458751 WMH458732:WMH458751 WCL458732:WCL458751 VSP458732:VSP458751 VIT458732:VIT458751 UYX458732:UYX458751 UPB458732:UPB458751 UFF458732:UFF458751 TVJ458732:TVJ458751 TLN458732:TLN458751 TBR458732:TBR458751 SRV458732:SRV458751 SHZ458732:SHZ458751 RYD458732:RYD458751 ROH458732:ROH458751 REL458732:REL458751 QUP458732:QUP458751 QKT458732:QKT458751 QAX458732:QAX458751 PRB458732:PRB458751 PHF458732:PHF458751 OXJ458732:OXJ458751 ONN458732:ONN458751 ODR458732:ODR458751 NTV458732:NTV458751 NJZ458732:NJZ458751 NAD458732:NAD458751 MQH458732:MQH458751 MGL458732:MGL458751 LWP458732:LWP458751 LMT458732:LMT458751 LCX458732:LCX458751 KTB458732:KTB458751 KJF458732:KJF458751 JZJ458732:JZJ458751 JPN458732:JPN458751 JFR458732:JFR458751 IVV458732:IVV458751 ILZ458732:ILZ458751 ICD458732:ICD458751 HSH458732:HSH458751 HIL458732:HIL458751 GYP458732:GYP458751 GOT458732:GOT458751 GEX458732:GEX458751 FVB458732:FVB458751 FLF458732:FLF458751 FBJ458732:FBJ458751 ERN458732:ERN458751 EHR458732:EHR458751 DXV458732:DXV458751 DNZ458732:DNZ458751 DED458732:DED458751 CUH458732:CUH458751 CKL458732:CKL458751 CAP458732:CAP458751 BQT458732:BQT458751 BGX458732:BGX458751 AXB458732:AXB458751 ANF458732:ANF458751 ADJ458732:ADJ458751 TN458732:TN458751 JR458732:JR458751 R458732:R458751 WWD393196:WWD393215 WMH393196:WMH393215 WCL393196:WCL393215 VSP393196:VSP393215 VIT393196:VIT393215 UYX393196:UYX393215 UPB393196:UPB393215 UFF393196:UFF393215 TVJ393196:TVJ393215 TLN393196:TLN393215 TBR393196:TBR393215 SRV393196:SRV393215 SHZ393196:SHZ393215 RYD393196:RYD393215 ROH393196:ROH393215 REL393196:REL393215 QUP393196:QUP393215 QKT393196:QKT393215 QAX393196:QAX393215 PRB393196:PRB393215 PHF393196:PHF393215 OXJ393196:OXJ393215 ONN393196:ONN393215 ODR393196:ODR393215 NTV393196:NTV393215 NJZ393196:NJZ393215 NAD393196:NAD393215 MQH393196:MQH393215 MGL393196:MGL393215 LWP393196:LWP393215 LMT393196:LMT393215 LCX393196:LCX393215 KTB393196:KTB393215 KJF393196:KJF393215 JZJ393196:JZJ393215 JPN393196:JPN393215 JFR393196:JFR393215 IVV393196:IVV393215 ILZ393196:ILZ393215 ICD393196:ICD393215 HSH393196:HSH393215 HIL393196:HIL393215 GYP393196:GYP393215 GOT393196:GOT393215 GEX393196:GEX393215 FVB393196:FVB393215 FLF393196:FLF393215 FBJ393196:FBJ393215 ERN393196:ERN393215 EHR393196:EHR393215 DXV393196:DXV393215 DNZ393196:DNZ393215 DED393196:DED393215 CUH393196:CUH393215 CKL393196:CKL393215 CAP393196:CAP393215 BQT393196:BQT393215 BGX393196:BGX393215 AXB393196:AXB393215 ANF393196:ANF393215 ADJ393196:ADJ393215 TN393196:TN393215 JR393196:JR393215 R393196:R393215 WWD327660:WWD327679 WMH327660:WMH327679 WCL327660:WCL327679 VSP327660:VSP327679 VIT327660:VIT327679 UYX327660:UYX327679 UPB327660:UPB327679 UFF327660:UFF327679 TVJ327660:TVJ327679 TLN327660:TLN327679 TBR327660:TBR327679 SRV327660:SRV327679 SHZ327660:SHZ327679 RYD327660:RYD327679 ROH327660:ROH327679 REL327660:REL327679 QUP327660:QUP327679 QKT327660:QKT327679 QAX327660:QAX327679 PRB327660:PRB327679 PHF327660:PHF327679 OXJ327660:OXJ327679 ONN327660:ONN327679 ODR327660:ODR327679 NTV327660:NTV327679 NJZ327660:NJZ327679 NAD327660:NAD327679 MQH327660:MQH327679 MGL327660:MGL327679 LWP327660:LWP327679 LMT327660:LMT327679 LCX327660:LCX327679 KTB327660:KTB327679 KJF327660:KJF327679 JZJ327660:JZJ327679 JPN327660:JPN327679 JFR327660:JFR327679 IVV327660:IVV327679 ILZ327660:ILZ327679 ICD327660:ICD327679 HSH327660:HSH327679 HIL327660:HIL327679 GYP327660:GYP327679 GOT327660:GOT327679 GEX327660:GEX327679 FVB327660:FVB327679 FLF327660:FLF327679 FBJ327660:FBJ327679 ERN327660:ERN327679 EHR327660:EHR327679 DXV327660:DXV327679 DNZ327660:DNZ327679 DED327660:DED327679 CUH327660:CUH327679 CKL327660:CKL327679 CAP327660:CAP327679 BQT327660:BQT327679 BGX327660:BGX327679 AXB327660:AXB327679 ANF327660:ANF327679 ADJ327660:ADJ327679 TN327660:TN327679 JR327660:JR327679 R327660:R327679 WWD262124:WWD262143 WMH262124:WMH262143 WCL262124:WCL262143 VSP262124:VSP262143 VIT262124:VIT262143 UYX262124:UYX262143 UPB262124:UPB262143 UFF262124:UFF262143 TVJ262124:TVJ262143 TLN262124:TLN262143 TBR262124:TBR262143 SRV262124:SRV262143 SHZ262124:SHZ262143 RYD262124:RYD262143 ROH262124:ROH262143 REL262124:REL262143 QUP262124:QUP262143 QKT262124:QKT262143 QAX262124:QAX262143 PRB262124:PRB262143 PHF262124:PHF262143 OXJ262124:OXJ262143 ONN262124:ONN262143 ODR262124:ODR262143 NTV262124:NTV262143 NJZ262124:NJZ262143 NAD262124:NAD262143 MQH262124:MQH262143 MGL262124:MGL262143 LWP262124:LWP262143 LMT262124:LMT262143 LCX262124:LCX262143 KTB262124:KTB262143 KJF262124:KJF262143 JZJ262124:JZJ262143 JPN262124:JPN262143 JFR262124:JFR262143 IVV262124:IVV262143 ILZ262124:ILZ262143 ICD262124:ICD262143 HSH262124:HSH262143 HIL262124:HIL262143 GYP262124:GYP262143 GOT262124:GOT262143 GEX262124:GEX262143 FVB262124:FVB262143 FLF262124:FLF262143 FBJ262124:FBJ262143 ERN262124:ERN262143 EHR262124:EHR262143 DXV262124:DXV262143 DNZ262124:DNZ262143 DED262124:DED262143 CUH262124:CUH262143 CKL262124:CKL262143 CAP262124:CAP262143 BQT262124:BQT262143 BGX262124:BGX262143 AXB262124:AXB262143 ANF262124:ANF262143 ADJ262124:ADJ262143 TN262124:TN262143 JR262124:JR262143 R262124:R262143 WWD196588:WWD196607 WMH196588:WMH196607 WCL196588:WCL196607 VSP196588:VSP196607 VIT196588:VIT196607 UYX196588:UYX196607 UPB196588:UPB196607 UFF196588:UFF196607 TVJ196588:TVJ196607 TLN196588:TLN196607 TBR196588:TBR196607 SRV196588:SRV196607 SHZ196588:SHZ196607 RYD196588:RYD196607 ROH196588:ROH196607 REL196588:REL196607 QUP196588:QUP196607 QKT196588:QKT196607 QAX196588:QAX196607 PRB196588:PRB196607 PHF196588:PHF196607 OXJ196588:OXJ196607 ONN196588:ONN196607 ODR196588:ODR196607 NTV196588:NTV196607 NJZ196588:NJZ196607 NAD196588:NAD196607 MQH196588:MQH196607 MGL196588:MGL196607 LWP196588:LWP196607 LMT196588:LMT196607 LCX196588:LCX196607 KTB196588:KTB196607 KJF196588:KJF196607 JZJ196588:JZJ196607 JPN196588:JPN196607 JFR196588:JFR196607 IVV196588:IVV196607 ILZ196588:ILZ196607 ICD196588:ICD196607 HSH196588:HSH196607 HIL196588:HIL196607 GYP196588:GYP196607 GOT196588:GOT196607 GEX196588:GEX196607 FVB196588:FVB196607 FLF196588:FLF196607 FBJ196588:FBJ196607 ERN196588:ERN196607 EHR196588:EHR196607 DXV196588:DXV196607 DNZ196588:DNZ196607 DED196588:DED196607 CUH196588:CUH196607 CKL196588:CKL196607 CAP196588:CAP196607 BQT196588:BQT196607 BGX196588:BGX196607 AXB196588:AXB196607 ANF196588:ANF196607 ADJ196588:ADJ196607 TN196588:TN196607 JR196588:JR196607 R196588:R196607 WWD131052:WWD131071 WMH131052:WMH131071 WCL131052:WCL131071 VSP131052:VSP131071 VIT131052:VIT131071 UYX131052:UYX131071 UPB131052:UPB131071 UFF131052:UFF131071 TVJ131052:TVJ131071 TLN131052:TLN131071 TBR131052:TBR131071 SRV131052:SRV131071 SHZ131052:SHZ131071 RYD131052:RYD131071 ROH131052:ROH131071 REL131052:REL131071 QUP131052:QUP131071 QKT131052:QKT131071 QAX131052:QAX131071 PRB131052:PRB131071 PHF131052:PHF131071 OXJ131052:OXJ131071 ONN131052:ONN131071 ODR131052:ODR131071 NTV131052:NTV131071 NJZ131052:NJZ131071 NAD131052:NAD131071 MQH131052:MQH131071 MGL131052:MGL131071 LWP131052:LWP131071 LMT131052:LMT131071 LCX131052:LCX131071 KTB131052:KTB131071 KJF131052:KJF131071 JZJ131052:JZJ131071 JPN131052:JPN131071 JFR131052:JFR131071 IVV131052:IVV131071 ILZ131052:ILZ131071 ICD131052:ICD131071 HSH131052:HSH131071 HIL131052:HIL131071 GYP131052:GYP131071 GOT131052:GOT131071 GEX131052:GEX131071 FVB131052:FVB131071 FLF131052:FLF131071 FBJ131052:FBJ131071 ERN131052:ERN131071 EHR131052:EHR131071 DXV131052:DXV131071 DNZ131052:DNZ131071 DED131052:DED131071 CUH131052:CUH131071 CKL131052:CKL131071 CAP131052:CAP131071 BQT131052:BQT131071 BGX131052:BGX131071 AXB131052:AXB131071 ANF131052:ANF131071 ADJ131052:ADJ131071 TN131052:TN131071 JR131052:JR131071 R131052:R131071 WWD65516:WWD65535 WMH65516:WMH65535 WCL65516:WCL65535 VSP65516:VSP65535 VIT65516:VIT65535 UYX65516:UYX65535 UPB65516:UPB65535 UFF65516:UFF65535 TVJ65516:TVJ65535 TLN65516:TLN65535 TBR65516:TBR65535 SRV65516:SRV65535 SHZ65516:SHZ65535 RYD65516:RYD65535 ROH65516:ROH65535 REL65516:REL65535 QUP65516:QUP65535 QKT65516:QKT65535 QAX65516:QAX65535 PRB65516:PRB65535 PHF65516:PHF65535 OXJ65516:OXJ65535 ONN65516:ONN65535 ODR65516:ODR65535 NTV65516:NTV65535 NJZ65516:NJZ65535 NAD65516:NAD65535 MQH65516:MQH65535 MGL65516:MGL65535 LWP65516:LWP65535 LMT65516:LMT65535 LCX65516:LCX65535 KTB65516:KTB65535 KJF65516:KJF65535 JZJ65516:JZJ65535 JPN65516:JPN65535 JFR65516:JFR65535 IVV65516:IVV65535 ILZ65516:ILZ65535 ICD65516:ICD65535 HSH65516:HSH65535 HIL65516:HIL65535 GYP65516:GYP65535 GOT65516:GOT65535 GEX65516:GEX65535 FVB65516:FVB65535 FLF65516:FLF65535 FBJ65516:FBJ65535 ERN65516:ERN65535 EHR65516:EHR65535 DXV65516:DXV65535 DNZ65516:DNZ65535 DED65516:DED65535 CUH65516:CUH65535 CKL65516:CKL65535 CAP65516:CAP65535 BQT65516:BQT65535 BGX65516:BGX65535 AXB65516:AXB65535 ANF65516:ANF65535 ADJ65516:ADJ65535 TN65516:TN65535 JR65516:JR65535 R65516:R65535 WWD13:WWD32 WMH13:WMH32 WCL13:WCL32 VSP13:VSP32 VIT13:VIT32 UYX13:UYX32 UPB13:UPB32 UFF13:UFF32 TVJ13:TVJ32 TLN13:TLN32 TBR13:TBR32 SRV13:SRV32 SHZ13:SHZ32 RYD13:RYD32 ROH13:ROH32 REL13:REL32 QUP13:QUP32 QKT13:QKT32 QAX13:QAX32 PRB13:PRB32 PHF13:PHF32 OXJ13:OXJ32 ONN13:ONN32 ODR13:ODR32 NTV13:NTV32 NJZ13:NJZ32 NAD13:NAD32 MQH13:MQH32 MGL13:MGL32 LWP13:LWP32 LMT13:LMT32 LCX13:LCX32 KTB13:KTB32 KJF13:KJF32 JZJ13:JZJ32 JPN13:JPN32 JFR13:JFR32 IVV13:IVV32 ILZ13:ILZ32 ICD13:ICD32 HSH13:HSH32 HIL13:HIL32 GYP13:GYP32 GOT13:GOT32 GEX13:GEX32 FVB13:FVB32 FLF13:FLF32 FBJ13:FBJ32 ERN13:ERN32 EHR13:EHR32 DXV13:DXV32 DNZ13:DNZ32 DED13:DED32 CUH13:CUH32 CKL13:CKL32 CAP13:CAP32 BQT13:BQT32 BGX13:BGX32 AXB13:AXB32 ANF13:ANF32 ADJ13:ADJ32 TN13:TN32 JR13:JR32" xr:uid="{00000000-0002-0000-0100-00000C000000}">
      <formula1>$BJ$13:$BJ$14</formula1>
    </dataValidation>
    <dataValidation type="textLength" operator="equal" allowBlank="1" showInputMessage="1" showErrorMessage="1" sqref="WLR983050:WLV983051 JC8:JG8 SY8:TC8 ACU8:ACY8 AMQ8:AMU8 AWM8:AWQ8 BGI8:BGM8 BQE8:BQI8 CAA8:CAE8 CJW8:CKA8 CTS8:CTW8 DDO8:DDS8 DNK8:DNO8 DXG8:DXK8 EHC8:EHG8 EQY8:ERC8 FAU8:FAY8 FKQ8:FKU8 FUM8:FUQ8 GEI8:GEM8 GOE8:GOI8 GYA8:GYE8 HHW8:HIA8 HRS8:HRW8 IBO8:IBS8 ILK8:ILO8 IVG8:IVK8 JFC8:JFG8 JOY8:JPC8 JYU8:JYY8 KIQ8:KIU8 KSM8:KSQ8 LCI8:LCM8 LME8:LMI8 LWA8:LWE8 MFW8:MGA8 MPS8:MPW8 MZO8:MZS8 NJK8:NJO8 NTG8:NTK8 ODC8:ODG8 OMY8:ONC8 OWU8:OWY8 PGQ8:PGU8 PQM8:PQQ8 QAI8:QAM8 QKE8:QKI8 QUA8:QUE8 RDW8:REA8 RNS8:RNW8 RXO8:RXS8 SHK8:SHO8 SRG8:SRK8 TBC8:TBG8 TKY8:TLC8 TUU8:TUY8 UEQ8:UEU8 UOM8:UOQ8 UYI8:UYM8 VIE8:VII8 VSA8:VSE8 WBW8:WCA8 WLS8:WLW8 WVO8:WVS8 C65512:G65512 JC65512:JG65512 SY65512:TC65512 ACU65512:ACY65512 AMQ65512:AMU65512 AWM65512:AWQ65512 BGI65512:BGM65512 BQE65512:BQI65512 CAA65512:CAE65512 CJW65512:CKA65512 CTS65512:CTW65512 DDO65512:DDS65512 DNK65512:DNO65512 DXG65512:DXK65512 EHC65512:EHG65512 EQY65512:ERC65512 FAU65512:FAY65512 FKQ65512:FKU65512 FUM65512:FUQ65512 GEI65512:GEM65512 GOE65512:GOI65512 GYA65512:GYE65512 HHW65512:HIA65512 HRS65512:HRW65512 IBO65512:IBS65512 ILK65512:ILO65512 IVG65512:IVK65512 JFC65512:JFG65512 JOY65512:JPC65512 JYU65512:JYY65512 KIQ65512:KIU65512 KSM65512:KSQ65512 LCI65512:LCM65512 LME65512:LMI65512 LWA65512:LWE65512 MFW65512:MGA65512 MPS65512:MPW65512 MZO65512:MZS65512 NJK65512:NJO65512 NTG65512:NTK65512 ODC65512:ODG65512 OMY65512:ONC65512 OWU65512:OWY65512 PGQ65512:PGU65512 PQM65512:PQQ65512 QAI65512:QAM65512 QKE65512:QKI65512 QUA65512:QUE65512 RDW65512:REA65512 RNS65512:RNW65512 RXO65512:RXS65512 SHK65512:SHO65512 SRG65512:SRK65512 TBC65512:TBG65512 TKY65512:TLC65512 TUU65512:TUY65512 UEQ65512:UEU65512 UOM65512:UOQ65512 UYI65512:UYM65512 VIE65512:VII65512 VSA65512:VSE65512 WBW65512:WCA65512 WLS65512:WLW65512 WVO65512:WVS65512 C131048:G131048 JC131048:JG131048 SY131048:TC131048 ACU131048:ACY131048 AMQ131048:AMU131048 AWM131048:AWQ131048 BGI131048:BGM131048 BQE131048:BQI131048 CAA131048:CAE131048 CJW131048:CKA131048 CTS131048:CTW131048 DDO131048:DDS131048 DNK131048:DNO131048 DXG131048:DXK131048 EHC131048:EHG131048 EQY131048:ERC131048 FAU131048:FAY131048 FKQ131048:FKU131048 FUM131048:FUQ131048 GEI131048:GEM131048 GOE131048:GOI131048 GYA131048:GYE131048 HHW131048:HIA131048 HRS131048:HRW131048 IBO131048:IBS131048 ILK131048:ILO131048 IVG131048:IVK131048 JFC131048:JFG131048 JOY131048:JPC131048 JYU131048:JYY131048 KIQ131048:KIU131048 KSM131048:KSQ131048 LCI131048:LCM131048 LME131048:LMI131048 LWA131048:LWE131048 MFW131048:MGA131048 MPS131048:MPW131048 MZO131048:MZS131048 NJK131048:NJO131048 NTG131048:NTK131048 ODC131048:ODG131048 OMY131048:ONC131048 OWU131048:OWY131048 PGQ131048:PGU131048 PQM131048:PQQ131048 QAI131048:QAM131048 QKE131048:QKI131048 QUA131048:QUE131048 RDW131048:REA131048 RNS131048:RNW131048 RXO131048:RXS131048 SHK131048:SHO131048 SRG131048:SRK131048 TBC131048:TBG131048 TKY131048:TLC131048 TUU131048:TUY131048 UEQ131048:UEU131048 UOM131048:UOQ131048 UYI131048:UYM131048 VIE131048:VII131048 VSA131048:VSE131048 WBW131048:WCA131048 WLS131048:WLW131048 WVO131048:WVS131048 C196584:G196584 JC196584:JG196584 SY196584:TC196584 ACU196584:ACY196584 AMQ196584:AMU196584 AWM196584:AWQ196584 BGI196584:BGM196584 BQE196584:BQI196584 CAA196584:CAE196584 CJW196584:CKA196584 CTS196584:CTW196584 DDO196584:DDS196584 DNK196584:DNO196584 DXG196584:DXK196584 EHC196584:EHG196584 EQY196584:ERC196584 FAU196584:FAY196584 FKQ196584:FKU196584 FUM196584:FUQ196584 GEI196584:GEM196584 GOE196584:GOI196584 GYA196584:GYE196584 HHW196584:HIA196584 HRS196584:HRW196584 IBO196584:IBS196584 ILK196584:ILO196584 IVG196584:IVK196584 JFC196584:JFG196584 JOY196584:JPC196584 JYU196584:JYY196584 KIQ196584:KIU196584 KSM196584:KSQ196584 LCI196584:LCM196584 LME196584:LMI196584 LWA196584:LWE196584 MFW196584:MGA196584 MPS196584:MPW196584 MZO196584:MZS196584 NJK196584:NJO196584 NTG196584:NTK196584 ODC196584:ODG196584 OMY196584:ONC196584 OWU196584:OWY196584 PGQ196584:PGU196584 PQM196584:PQQ196584 QAI196584:QAM196584 QKE196584:QKI196584 QUA196584:QUE196584 RDW196584:REA196584 RNS196584:RNW196584 RXO196584:RXS196584 SHK196584:SHO196584 SRG196584:SRK196584 TBC196584:TBG196584 TKY196584:TLC196584 TUU196584:TUY196584 UEQ196584:UEU196584 UOM196584:UOQ196584 UYI196584:UYM196584 VIE196584:VII196584 VSA196584:VSE196584 WBW196584:WCA196584 WLS196584:WLW196584 WVO196584:WVS196584 C262120:G262120 JC262120:JG262120 SY262120:TC262120 ACU262120:ACY262120 AMQ262120:AMU262120 AWM262120:AWQ262120 BGI262120:BGM262120 BQE262120:BQI262120 CAA262120:CAE262120 CJW262120:CKA262120 CTS262120:CTW262120 DDO262120:DDS262120 DNK262120:DNO262120 DXG262120:DXK262120 EHC262120:EHG262120 EQY262120:ERC262120 FAU262120:FAY262120 FKQ262120:FKU262120 FUM262120:FUQ262120 GEI262120:GEM262120 GOE262120:GOI262120 GYA262120:GYE262120 HHW262120:HIA262120 HRS262120:HRW262120 IBO262120:IBS262120 ILK262120:ILO262120 IVG262120:IVK262120 JFC262120:JFG262120 JOY262120:JPC262120 JYU262120:JYY262120 KIQ262120:KIU262120 KSM262120:KSQ262120 LCI262120:LCM262120 LME262120:LMI262120 LWA262120:LWE262120 MFW262120:MGA262120 MPS262120:MPW262120 MZO262120:MZS262120 NJK262120:NJO262120 NTG262120:NTK262120 ODC262120:ODG262120 OMY262120:ONC262120 OWU262120:OWY262120 PGQ262120:PGU262120 PQM262120:PQQ262120 QAI262120:QAM262120 QKE262120:QKI262120 QUA262120:QUE262120 RDW262120:REA262120 RNS262120:RNW262120 RXO262120:RXS262120 SHK262120:SHO262120 SRG262120:SRK262120 TBC262120:TBG262120 TKY262120:TLC262120 TUU262120:TUY262120 UEQ262120:UEU262120 UOM262120:UOQ262120 UYI262120:UYM262120 VIE262120:VII262120 VSA262120:VSE262120 WBW262120:WCA262120 WLS262120:WLW262120 WVO262120:WVS262120 C327656:G327656 JC327656:JG327656 SY327656:TC327656 ACU327656:ACY327656 AMQ327656:AMU327656 AWM327656:AWQ327656 BGI327656:BGM327656 BQE327656:BQI327656 CAA327656:CAE327656 CJW327656:CKA327656 CTS327656:CTW327656 DDO327656:DDS327656 DNK327656:DNO327656 DXG327656:DXK327656 EHC327656:EHG327656 EQY327656:ERC327656 FAU327656:FAY327656 FKQ327656:FKU327656 FUM327656:FUQ327656 GEI327656:GEM327656 GOE327656:GOI327656 GYA327656:GYE327656 HHW327656:HIA327656 HRS327656:HRW327656 IBO327656:IBS327656 ILK327656:ILO327656 IVG327656:IVK327656 JFC327656:JFG327656 JOY327656:JPC327656 JYU327656:JYY327656 KIQ327656:KIU327656 KSM327656:KSQ327656 LCI327656:LCM327656 LME327656:LMI327656 LWA327656:LWE327656 MFW327656:MGA327656 MPS327656:MPW327656 MZO327656:MZS327656 NJK327656:NJO327656 NTG327656:NTK327656 ODC327656:ODG327656 OMY327656:ONC327656 OWU327656:OWY327656 PGQ327656:PGU327656 PQM327656:PQQ327656 QAI327656:QAM327656 QKE327656:QKI327656 QUA327656:QUE327656 RDW327656:REA327656 RNS327656:RNW327656 RXO327656:RXS327656 SHK327656:SHO327656 SRG327656:SRK327656 TBC327656:TBG327656 TKY327656:TLC327656 TUU327656:TUY327656 UEQ327656:UEU327656 UOM327656:UOQ327656 UYI327656:UYM327656 VIE327656:VII327656 VSA327656:VSE327656 WBW327656:WCA327656 WLS327656:WLW327656 WVO327656:WVS327656 C393192:G393192 JC393192:JG393192 SY393192:TC393192 ACU393192:ACY393192 AMQ393192:AMU393192 AWM393192:AWQ393192 BGI393192:BGM393192 BQE393192:BQI393192 CAA393192:CAE393192 CJW393192:CKA393192 CTS393192:CTW393192 DDO393192:DDS393192 DNK393192:DNO393192 DXG393192:DXK393192 EHC393192:EHG393192 EQY393192:ERC393192 FAU393192:FAY393192 FKQ393192:FKU393192 FUM393192:FUQ393192 GEI393192:GEM393192 GOE393192:GOI393192 GYA393192:GYE393192 HHW393192:HIA393192 HRS393192:HRW393192 IBO393192:IBS393192 ILK393192:ILO393192 IVG393192:IVK393192 JFC393192:JFG393192 JOY393192:JPC393192 JYU393192:JYY393192 KIQ393192:KIU393192 KSM393192:KSQ393192 LCI393192:LCM393192 LME393192:LMI393192 LWA393192:LWE393192 MFW393192:MGA393192 MPS393192:MPW393192 MZO393192:MZS393192 NJK393192:NJO393192 NTG393192:NTK393192 ODC393192:ODG393192 OMY393192:ONC393192 OWU393192:OWY393192 PGQ393192:PGU393192 PQM393192:PQQ393192 QAI393192:QAM393192 QKE393192:QKI393192 QUA393192:QUE393192 RDW393192:REA393192 RNS393192:RNW393192 RXO393192:RXS393192 SHK393192:SHO393192 SRG393192:SRK393192 TBC393192:TBG393192 TKY393192:TLC393192 TUU393192:TUY393192 UEQ393192:UEU393192 UOM393192:UOQ393192 UYI393192:UYM393192 VIE393192:VII393192 VSA393192:VSE393192 WBW393192:WCA393192 WLS393192:WLW393192 WVO393192:WVS393192 C458728:G458728 JC458728:JG458728 SY458728:TC458728 ACU458728:ACY458728 AMQ458728:AMU458728 AWM458728:AWQ458728 BGI458728:BGM458728 BQE458728:BQI458728 CAA458728:CAE458728 CJW458728:CKA458728 CTS458728:CTW458728 DDO458728:DDS458728 DNK458728:DNO458728 DXG458728:DXK458728 EHC458728:EHG458728 EQY458728:ERC458728 FAU458728:FAY458728 FKQ458728:FKU458728 FUM458728:FUQ458728 GEI458728:GEM458728 GOE458728:GOI458728 GYA458728:GYE458728 HHW458728:HIA458728 HRS458728:HRW458728 IBO458728:IBS458728 ILK458728:ILO458728 IVG458728:IVK458728 JFC458728:JFG458728 JOY458728:JPC458728 JYU458728:JYY458728 KIQ458728:KIU458728 KSM458728:KSQ458728 LCI458728:LCM458728 LME458728:LMI458728 LWA458728:LWE458728 MFW458728:MGA458728 MPS458728:MPW458728 MZO458728:MZS458728 NJK458728:NJO458728 NTG458728:NTK458728 ODC458728:ODG458728 OMY458728:ONC458728 OWU458728:OWY458728 PGQ458728:PGU458728 PQM458728:PQQ458728 QAI458728:QAM458728 QKE458728:QKI458728 QUA458728:QUE458728 RDW458728:REA458728 RNS458728:RNW458728 RXO458728:RXS458728 SHK458728:SHO458728 SRG458728:SRK458728 TBC458728:TBG458728 TKY458728:TLC458728 TUU458728:TUY458728 UEQ458728:UEU458728 UOM458728:UOQ458728 UYI458728:UYM458728 VIE458728:VII458728 VSA458728:VSE458728 WBW458728:WCA458728 WLS458728:WLW458728 WVO458728:WVS458728 C524264:G524264 JC524264:JG524264 SY524264:TC524264 ACU524264:ACY524264 AMQ524264:AMU524264 AWM524264:AWQ524264 BGI524264:BGM524264 BQE524264:BQI524264 CAA524264:CAE524264 CJW524264:CKA524264 CTS524264:CTW524264 DDO524264:DDS524264 DNK524264:DNO524264 DXG524264:DXK524264 EHC524264:EHG524264 EQY524264:ERC524264 FAU524264:FAY524264 FKQ524264:FKU524264 FUM524264:FUQ524264 GEI524264:GEM524264 GOE524264:GOI524264 GYA524264:GYE524264 HHW524264:HIA524264 HRS524264:HRW524264 IBO524264:IBS524264 ILK524264:ILO524264 IVG524264:IVK524264 JFC524264:JFG524264 JOY524264:JPC524264 JYU524264:JYY524264 KIQ524264:KIU524264 KSM524264:KSQ524264 LCI524264:LCM524264 LME524264:LMI524264 LWA524264:LWE524264 MFW524264:MGA524264 MPS524264:MPW524264 MZO524264:MZS524264 NJK524264:NJO524264 NTG524264:NTK524264 ODC524264:ODG524264 OMY524264:ONC524264 OWU524264:OWY524264 PGQ524264:PGU524264 PQM524264:PQQ524264 QAI524264:QAM524264 QKE524264:QKI524264 QUA524264:QUE524264 RDW524264:REA524264 RNS524264:RNW524264 RXO524264:RXS524264 SHK524264:SHO524264 SRG524264:SRK524264 TBC524264:TBG524264 TKY524264:TLC524264 TUU524264:TUY524264 UEQ524264:UEU524264 UOM524264:UOQ524264 UYI524264:UYM524264 VIE524264:VII524264 VSA524264:VSE524264 WBW524264:WCA524264 WLS524264:WLW524264 WVO524264:WVS524264 C589800:G589800 JC589800:JG589800 SY589800:TC589800 ACU589800:ACY589800 AMQ589800:AMU589800 AWM589800:AWQ589800 BGI589800:BGM589800 BQE589800:BQI589800 CAA589800:CAE589800 CJW589800:CKA589800 CTS589800:CTW589800 DDO589800:DDS589800 DNK589800:DNO589800 DXG589800:DXK589800 EHC589800:EHG589800 EQY589800:ERC589800 FAU589800:FAY589800 FKQ589800:FKU589800 FUM589800:FUQ589800 GEI589800:GEM589800 GOE589800:GOI589800 GYA589800:GYE589800 HHW589800:HIA589800 HRS589800:HRW589800 IBO589800:IBS589800 ILK589800:ILO589800 IVG589800:IVK589800 JFC589800:JFG589800 JOY589800:JPC589800 JYU589800:JYY589800 KIQ589800:KIU589800 KSM589800:KSQ589800 LCI589800:LCM589800 LME589800:LMI589800 LWA589800:LWE589800 MFW589800:MGA589800 MPS589800:MPW589800 MZO589800:MZS589800 NJK589800:NJO589800 NTG589800:NTK589800 ODC589800:ODG589800 OMY589800:ONC589800 OWU589800:OWY589800 PGQ589800:PGU589800 PQM589800:PQQ589800 QAI589800:QAM589800 QKE589800:QKI589800 QUA589800:QUE589800 RDW589800:REA589800 RNS589800:RNW589800 RXO589800:RXS589800 SHK589800:SHO589800 SRG589800:SRK589800 TBC589800:TBG589800 TKY589800:TLC589800 TUU589800:TUY589800 UEQ589800:UEU589800 UOM589800:UOQ589800 UYI589800:UYM589800 VIE589800:VII589800 VSA589800:VSE589800 WBW589800:WCA589800 WLS589800:WLW589800 WVO589800:WVS589800 C655336:G655336 JC655336:JG655336 SY655336:TC655336 ACU655336:ACY655336 AMQ655336:AMU655336 AWM655336:AWQ655336 BGI655336:BGM655336 BQE655336:BQI655336 CAA655336:CAE655336 CJW655336:CKA655336 CTS655336:CTW655336 DDO655336:DDS655336 DNK655336:DNO655336 DXG655336:DXK655336 EHC655336:EHG655336 EQY655336:ERC655336 FAU655336:FAY655336 FKQ655336:FKU655336 FUM655336:FUQ655336 GEI655336:GEM655336 GOE655336:GOI655336 GYA655336:GYE655336 HHW655336:HIA655336 HRS655336:HRW655336 IBO655336:IBS655336 ILK655336:ILO655336 IVG655336:IVK655336 JFC655336:JFG655336 JOY655336:JPC655336 JYU655336:JYY655336 KIQ655336:KIU655336 KSM655336:KSQ655336 LCI655336:LCM655336 LME655336:LMI655336 LWA655336:LWE655336 MFW655336:MGA655336 MPS655336:MPW655336 MZO655336:MZS655336 NJK655336:NJO655336 NTG655336:NTK655336 ODC655336:ODG655336 OMY655336:ONC655336 OWU655336:OWY655336 PGQ655336:PGU655336 PQM655336:PQQ655336 QAI655336:QAM655336 QKE655336:QKI655336 QUA655336:QUE655336 RDW655336:REA655336 RNS655336:RNW655336 RXO655336:RXS655336 SHK655336:SHO655336 SRG655336:SRK655336 TBC655336:TBG655336 TKY655336:TLC655336 TUU655336:TUY655336 UEQ655336:UEU655336 UOM655336:UOQ655336 UYI655336:UYM655336 VIE655336:VII655336 VSA655336:VSE655336 WBW655336:WCA655336 WLS655336:WLW655336 WVO655336:WVS655336 C720872:G720872 JC720872:JG720872 SY720872:TC720872 ACU720872:ACY720872 AMQ720872:AMU720872 AWM720872:AWQ720872 BGI720872:BGM720872 BQE720872:BQI720872 CAA720872:CAE720872 CJW720872:CKA720872 CTS720872:CTW720872 DDO720872:DDS720872 DNK720872:DNO720872 DXG720872:DXK720872 EHC720872:EHG720872 EQY720872:ERC720872 FAU720872:FAY720872 FKQ720872:FKU720872 FUM720872:FUQ720872 GEI720872:GEM720872 GOE720872:GOI720872 GYA720872:GYE720872 HHW720872:HIA720872 HRS720872:HRW720872 IBO720872:IBS720872 ILK720872:ILO720872 IVG720872:IVK720872 JFC720872:JFG720872 JOY720872:JPC720872 JYU720872:JYY720872 KIQ720872:KIU720872 KSM720872:KSQ720872 LCI720872:LCM720872 LME720872:LMI720872 LWA720872:LWE720872 MFW720872:MGA720872 MPS720872:MPW720872 MZO720872:MZS720872 NJK720872:NJO720872 NTG720872:NTK720872 ODC720872:ODG720872 OMY720872:ONC720872 OWU720872:OWY720872 PGQ720872:PGU720872 PQM720872:PQQ720872 QAI720872:QAM720872 QKE720872:QKI720872 QUA720872:QUE720872 RDW720872:REA720872 RNS720872:RNW720872 RXO720872:RXS720872 SHK720872:SHO720872 SRG720872:SRK720872 TBC720872:TBG720872 TKY720872:TLC720872 TUU720872:TUY720872 UEQ720872:UEU720872 UOM720872:UOQ720872 UYI720872:UYM720872 VIE720872:VII720872 VSA720872:VSE720872 WBW720872:WCA720872 WLS720872:WLW720872 WVO720872:WVS720872 C786408:G786408 JC786408:JG786408 SY786408:TC786408 ACU786408:ACY786408 AMQ786408:AMU786408 AWM786408:AWQ786408 BGI786408:BGM786408 BQE786408:BQI786408 CAA786408:CAE786408 CJW786408:CKA786408 CTS786408:CTW786408 DDO786408:DDS786408 DNK786408:DNO786408 DXG786408:DXK786408 EHC786408:EHG786408 EQY786408:ERC786408 FAU786408:FAY786408 FKQ786408:FKU786408 FUM786408:FUQ786408 GEI786408:GEM786408 GOE786408:GOI786408 GYA786408:GYE786408 HHW786408:HIA786408 HRS786408:HRW786408 IBO786408:IBS786408 ILK786408:ILO786408 IVG786408:IVK786408 JFC786408:JFG786408 JOY786408:JPC786408 JYU786408:JYY786408 KIQ786408:KIU786408 KSM786408:KSQ786408 LCI786408:LCM786408 LME786408:LMI786408 LWA786408:LWE786408 MFW786408:MGA786408 MPS786408:MPW786408 MZO786408:MZS786408 NJK786408:NJO786408 NTG786408:NTK786408 ODC786408:ODG786408 OMY786408:ONC786408 OWU786408:OWY786408 PGQ786408:PGU786408 PQM786408:PQQ786408 QAI786408:QAM786408 QKE786408:QKI786408 QUA786408:QUE786408 RDW786408:REA786408 RNS786408:RNW786408 RXO786408:RXS786408 SHK786408:SHO786408 SRG786408:SRK786408 TBC786408:TBG786408 TKY786408:TLC786408 TUU786408:TUY786408 UEQ786408:UEU786408 UOM786408:UOQ786408 UYI786408:UYM786408 VIE786408:VII786408 VSA786408:VSE786408 WBW786408:WCA786408 WLS786408:WLW786408 WVO786408:WVS786408 C851944:G851944 JC851944:JG851944 SY851944:TC851944 ACU851944:ACY851944 AMQ851944:AMU851944 AWM851944:AWQ851944 BGI851944:BGM851944 BQE851944:BQI851944 CAA851944:CAE851944 CJW851944:CKA851944 CTS851944:CTW851944 DDO851944:DDS851944 DNK851944:DNO851944 DXG851944:DXK851944 EHC851944:EHG851944 EQY851944:ERC851944 FAU851944:FAY851944 FKQ851944:FKU851944 FUM851944:FUQ851944 GEI851944:GEM851944 GOE851944:GOI851944 GYA851944:GYE851944 HHW851944:HIA851944 HRS851944:HRW851944 IBO851944:IBS851944 ILK851944:ILO851944 IVG851944:IVK851944 JFC851944:JFG851944 JOY851944:JPC851944 JYU851944:JYY851944 KIQ851944:KIU851944 KSM851944:KSQ851944 LCI851944:LCM851944 LME851944:LMI851944 LWA851944:LWE851944 MFW851944:MGA851944 MPS851944:MPW851944 MZO851944:MZS851944 NJK851944:NJO851944 NTG851944:NTK851944 ODC851944:ODG851944 OMY851944:ONC851944 OWU851944:OWY851944 PGQ851944:PGU851944 PQM851944:PQQ851944 QAI851944:QAM851944 QKE851944:QKI851944 QUA851944:QUE851944 RDW851944:REA851944 RNS851944:RNW851944 RXO851944:RXS851944 SHK851944:SHO851944 SRG851944:SRK851944 TBC851944:TBG851944 TKY851944:TLC851944 TUU851944:TUY851944 UEQ851944:UEU851944 UOM851944:UOQ851944 UYI851944:UYM851944 VIE851944:VII851944 VSA851944:VSE851944 WBW851944:WCA851944 WLS851944:WLW851944 WVO851944:WVS851944 C917480:G917480 JC917480:JG917480 SY917480:TC917480 ACU917480:ACY917480 AMQ917480:AMU917480 AWM917480:AWQ917480 BGI917480:BGM917480 BQE917480:BQI917480 CAA917480:CAE917480 CJW917480:CKA917480 CTS917480:CTW917480 DDO917480:DDS917480 DNK917480:DNO917480 DXG917480:DXK917480 EHC917480:EHG917480 EQY917480:ERC917480 FAU917480:FAY917480 FKQ917480:FKU917480 FUM917480:FUQ917480 GEI917480:GEM917480 GOE917480:GOI917480 GYA917480:GYE917480 HHW917480:HIA917480 HRS917480:HRW917480 IBO917480:IBS917480 ILK917480:ILO917480 IVG917480:IVK917480 JFC917480:JFG917480 JOY917480:JPC917480 JYU917480:JYY917480 KIQ917480:KIU917480 KSM917480:KSQ917480 LCI917480:LCM917480 LME917480:LMI917480 LWA917480:LWE917480 MFW917480:MGA917480 MPS917480:MPW917480 MZO917480:MZS917480 NJK917480:NJO917480 NTG917480:NTK917480 ODC917480:ODG917480 OMY917480:ONC917480 OWU917480:OWY917480 PGQ917480:PGU917480 PQM917480:PQQ917480 QAI917480:QAM917480 QKE917480:QKI917480 QUA917480:QUE917480 RDW917480:REA917480 RNS917480:RNW917480 RXO917480:RXS917480 SHK917480:SHO917480 SRG917480:SRK917480 TBC917480:TBG917480 TKY917480:TLC917480 TUU917480:TUY917480 UEQ917480:UEU917480 UOM917480:UOQ917480 UYI917480:UYM917480 VIE917480:VII917480 VSA917480:VSE917480 WBW917480:WCA917480 WLS917480:WLW917480 WVO917480:WVS917480 C983016:G983016 JC983016:JG983016 SY983016:TC983016 ACU983016:ACY983016 AMQ983016:AMU983016 AWM983016:AWQ983016 BGI983016:BGM983016 BQE983016:BQI983016 CAA983016:CAE983016 CJW983016:CKA983016 CTS983016:CTW983016 DDO983016:DDS983016 DNK983016:DNO983016 DXG983016:DXK983016 EHC983016:EHG983016 EQY983016:ERC983016 FAU983016:FAY983016 FKQ983016:FKU983016 FUM983016:FUQ983016 GEI983016:GEM983016 GOE983016:GOI983016 GYA983016:GYE983016 HHW983016:HIA983016 HRS983016:HRW983016 IBO983016:IBS983016 ILK983016:ILO983016 IVG983016:IVK983016 JFC983016:JFG983016 JOY983016:JPC983016 JYU983016:JYY983016 KIQ983016:KIU983016 KSM983016:KSQ983016 LCI983016:LCM983016 LME983016:LMI983016 LWA983016:LWE983016 MFW983016:MGA983016 MPS983016:MPW983016 MZO983016:MZS983016 NJK983016:NJO983016 NTG983016:NTK983016 ODC983016:ODG983016 OMY983016:ONC983016 OWU983016:OWY983016 PGQ983016:PGU983016 PQM983016:PQQ983016 QAI983016:QAM983016 QKE983016:QKI983016 QUA983016:QUE983016 RDW983016:REA983016 RNS983016:RNW983016 RXO983016:RXS983016 SHK983016:SHO983016 SRG983016:SRK983016 TBC983016:TBG983016 TKY983016:TLC983016 TUU983016:TUY983016 UEQ983016:UEU983016 UOM983016:UOQ983016 UYI983016:UYM983016 VIE983016:VII983016 VSA983016:VSE983016 WBW983016:WCA983016 WLS983016:WLW983016 WVO983016:WVS983016 VRZ983050:VSD983051 G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G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G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G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G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G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G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G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G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G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G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G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G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G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G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WVN983050:WVR983051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B65512:B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B131048:B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B196584:B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B262120:B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B327656:B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B393192:B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B458728:B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B524264:B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B589800:B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B655336:B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B720872:B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B786408:B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B851944:B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B917480:B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B983016:B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WBV983050:WBZ983051 B65580:F65581 JB65580:JF65581 SX65580:TB65581 ACT65580:ACX65581 AMP65580:AMT65581 AWL65580:AWP65581 BGH65580:BGL65581 BQD65580:BQH65581 BZZ65580:CAD65581 CJV65580:CJZ65581 CTR65580:CTV65581 DDN65580:DDR65581 DNJ65580:DNN65581 DXF65580:DXJ65581 EHB65580:EHF65581 EQX65580:ERB65581 FAT65580:FAX65581 FKP65580:FKT65581 FUL65580:FUP65581 GEH65580:GEL65581 GOD65580:GOH65581 GXZ65580:GYD65581 HHV65580:HHZ65581 HRR65580:HRV65581 IBN65580:IBR65581 ILJ65580:ILN65581 IVF65580:IVJ65581 JFB65580:JFF65581 JOX65580:JPB65581 JYT65580:JYX65581 KIP65580:KIT65581 KSL65580:KSP65581 LCH65580:LCL65581 LMD65580:LMH65581 LVZ65580:LWD65581 MFV65580:MFZ65581 MPR65580:MPV65581 MZN65580:MZR65581 NJJ65580:NJN65581 NTF65580:NTJ65581 ODB65580:ODF65581 OMX65580:ONB65581 OWT65580:OWX65581 PGP65580:PGT65581 PQL65580:PQP65581 QAH65580:QAL65581 QKD65580:QKH65581 QTZ65580:QUD65581 RDV65580:RDZ65581 RNR65580:RNV65581 RXN65580:RXR65581 SHJ65580:SHN65581 SRF65580:SRJ65581 TBB65580:TBF65581 TKX65580:TLB65581 TUT65580:TUX65581 UEP65580:UET65581 UOL65580:UOP65581 UYH65580:UYL65581 VID65580:VIH65581 VRZ65580:VSD65581 WBV65580:WBZ65581 WLR65580:WLV65581 WVN65580:WVR65581 B131116:F131117 JB131116:JF131117 SX131116:TB131117 ACT131116:ACX131117 AMP131116:AMT131117 AWL131116:AWP131117 BGH131116:BGL131117 BQD131116:BQH131117 BZZ131116:CAD131117 CJV131116:CJZ131117 CTR131116:CTV131117 DDN131116:DDR131117 DNJ131116:DNN131117 DXF131116:DXJ131117 EHB131116:EHF131117 EQX131116:ERB131117 FAT131116:FAX131117 FKP131116:FKT131117 FUL131116:FUP131117 GEH131116:GEL131117 GOD131116:GOH131117 GXZ131116:GYD131117 HHV131116:HHZ131117 HRR131116:HRV131117 IBN131116:IBR131117 ILJ131116:ILN131117 IVF131116:IVJ131117 JFB131116:JFF131117 JOX131116:JPB131117 JYT131116:JYX131117 KIP131116:KIT131117 KSL131116:KSP131117 LCH131116:LCL131117 LMD131116:LMH131117 LVZ131116:LWD131117 MFV131116:MFZ131117 MPR131116:MPV131117 MZN131116:MZR131117 NJJ131116:NJN131117 NTF131116:NTJ131117 ODB131116:ODF131117 OMX131116:ONB131117 OWT131116:OWX131117 PGP131116:PGT131117 PQL131116:PQP131117 QAH131116:QAL131117 QKD131116:QKH131117 QTZ131116:QUD131117 RDV131116:RDZ131117 RNR131116:RNV131117 RXN131116:RXR131117 SHJ131116:SHN131117 SRF131116:SRJ131117 TBB131116:TBF131117 TKX131116:TLB131117 TUT131116:TUX131117 UEP131116:UET131117 UOL131116:UOP131117 UYH131116:UYL131117 VID131116:VIH131117 VRZ131116:VSD131117 WBV131116:WBZ131117 WLR131116:WLV131117 WVN131116:WVR131117 B196652:F196653 JB196652:JF196653 SX196652:TB196653 ACT196652:ACX196653 AMP196652:AMT196653 AWL196652:AWP196653 BGH196652:BGL196653 BQD196652:BQH196653 BZZ196652:CAD196653 CJV196652:CJZ196653 CTR196652:CTV196653 DDN196652:DDR196653 DNJ196652:DNN196653 DXF196652:DXJ196653 EHB196652:EHF196653 EQX196652:ERB196653 FAT196652:FAX196653 FKP196652:FKT196653 FUL196652:FUP196653 GEH196652:GEL196653 GOD196652:GOH196653 GXZ196652:GYD196653 HHV196652:HHZ196653 HRR196652:HRV196653 IBN196652:IBR196653 ILJ196652:ILN196653 IVF196652:IVJ196653 JFB196652:JFF196653 JOX196652:JPB196653 JYT196652:JYX196653 KIP196652:KIT196653 KSL196652:KSP196653 LCH196652:LCL196653 LMD196652:LMH196653 LVZ196652:LWD196653 MFV196652:MFZ196653 MPR196652:MPV196653 MZN196652:MZR196653 NJJ196652:NJN196653 NTF196652:NTJ196653 ODB196652:ODF196653 OMX196652:ONB196653 OWT196652:OWX196653 PGP196652:PGT196653 PQL196652:PQP196653 QAH196652:QAL196653 QKD196652:QKH196653 QTZ196652:QUD196653 RDV196652:RDZ196653 RNR196652:RNV196653 RXN196652:RXR196653 SHJ196652:SHN196653 SRF196652:SRJ196653 TBB196652:TBF196653 TKX196652:TLB196653 TUT196652:TUX196653 UEP196652:UET196653 UOL196652:UOP196653 UYH196652:UYL196653 VID196652:VIH196653 VRZ196652:VSD196653 WBV196652:WBZ196653 WLR196652:WLV196653 WVN196652:WVR196653 B262188:F262189 JB262188:JF262189 SX262188:TB262189 ACT262188:ACX262189 AMP262188:AMT262189 AWL262188:AWP262189 BGH262188:BGL262189 BQD262188:BQH262189 BZZ262188:CAD262189 CJV262188:CJZ262189 CTR262188:CTV262189 DDN262188:DDR262189 DNJ262188:DNN262189 DXF262188:DXJ262189 EHB262188:EHF262189 EQX262188:ERB262189 FAT262188:FAX262189 FKP262188:FKT262189 FUL262188:FUP262189 GEH262188:GEL262189 GOD262188:GOH262189 GXZ262188:GYD262189 HHV262188:HHZ262189 HRR262188:HRV262189 IBN262188:IBR262189 ILJ262188:ILN262189 IVF262188:IVJ262189 JFB262188:JFF262189 JOX262188:JPB262189 JYT262188:JYX262189 KIP262188:KIT262189 KSL262188:KSP262189 LCH262188:LCL262189 LMD262188:LMH262189 LVZ262188:LWD262189 MFV262188:MFZ262189 MPR262188:MPV262189 MZN262188:MZR262189 NJJ262188:NJN262189 NTF262188:NTJ262189 ODB262188:ODF262189 OMX262188:ONB262189 OWT262188:OWX262189 PGP262188:PGT262189 PQL262188:PQP262189 QAH262188:QAL262189 QKD262188:QKH262189 QTZ262188:QUD262189 RDV262188:RDZ262189 RNR262188:RNV262189 RXN262188:RXR262189 SHJ262188:SHN262189 SRF262188:SRJ262189 TBB262188:TBF262189 TKX262188:TLB262189 TUT262188:TUX262189 UEP262188:UET262189 UOL262188:UOP262189 UYH262188:UYL262189 VID262188:VIH262189 VRZ262188:VSD262189 WBV262188:WBZ262189 WLR262188:WLV262189 WVN262188:WVR262189 B327724:F327725 JB327724:JF327725 SX327724:TB327725 ACT327724:ACX327725 AMP327724:AMT327725 AWL327724:AWP327725 BGH327724:BGL327725 BQD327724:BQH327725 BZZ327724:CAD327725 CJV327724:CJZ327725 CTR327724:CTV327725 DDN327724:DDR327725 DNJ327724:DNN327725 DXF327724:DXJ327725 EHB327724:EHF327725 EQX327724:ERB327725 FAT327724:FAX327725 FKP327724:FKT327725 FUL327724:FUP327725 GEH327724:GEL327725 GOD327724:GOH327725 GXZ327724:GYD327725 HHV327724:HHZ327725 HRR327724:HRV327725 IBN327724:IBR327725 ILJ327724:ILN327725 IVF327724:IVJ327725 JFB327724:JFF327725 JOX327724:JPB327725 JYT327724:JYX327725 KIP327724:KIT327725 KSL327724:KSP327725 LCH327724:LCL327725 LMD327724:LMH327725 LVZ327724:LWD327725 MFV327724:MFZ327725 MPR327724:MPV327725 MZN327724:MZR327725 NJJ327724:NJN327725 NTF327724:NTJ327725 ODB327724:ODF327725 OMX327724:ONB327725 OWT327724:OWX327725 PGP327724:PGT327725 PQL327724:PQP327725 QAH327724:QAL327725 QKD327724:QKH327725 QTZ327724:QUD327725 RDV327724:RDZ327725 RNR327724:RNV327725 RXN327724:RXR327725 SHJ327724:SHN327725 SRF327724:SRJ327725 TBB327724:TBF327725 TKX327724:TLB327725 TUT327724:TUX327725 UEP327724:UET327725 UOL327724:UOP327725 UYH327724:UYL327725 VID327724:VIH327725 VRZ327724:VSD327725 WBV327724:WBZ327725 WLR327724:WLV327725 WVN327724:WVR327725 B393260:F393261 JB393260:JF393261 SX393260:TB393261 ACT393260:ACX393261 AMP393260:AMT393261 AWL393260:AWP393261 BGH393260:BGL393261 BQD393260:BQH393261 BZZ393260:CAD393261 CJV393260:CJZ393261 CTR393260:CTV393261 DDN393260:DDR393261 DNJ393260:DNN393261 DXF393260:DXJ393261 EHB393260:EHF393261 EQX393260:ERB393261 FAT393260:FAX393261 FKP393260:FKT393261 FUL393260:FUP393261 GEH393260:GEL393261 GOD393260:GOH393261 GXZ393260:GYD393261 HHV393260:HHZ393261 HRR393260:HRV393261 IBN393260:IBR393261 ILJ393260:ILN393261 IVF393260:IVJ393261 JFB393260:JFF393261 JOX393260:JPB393261 JYT393260:JYX393261 KIP393260:KIT393261 KSL393260:KSP393261 LCH393260:LCL393261 LMD393260:LMH393261 LVZ393260:LWD393261 MFV393260:MFZ393261 MPR393260:MPV393261 MZN393260:MZR393261 NJJ393260:NJN393261 NTF393260:NTJ393261 ODB393260:ODF393261 OMX393260:ONB393261 OWT393260:OWX393261 PGP393260:PGT393261 PQL393260:PQP393261 QAH393260:QAL393261 QKD393260:QKH393261 QTZ393260:QUD393261 RDV393260:RDZ393261 RNR393260:RNV393261 RXN393260:RXR393261 SHJ393260:SHN393261 SRF393260:SRJ393261 TBB393260:TBF393261 TKX393260:TLB393261 TUT393260:TUX393261 UEP393260:UET393261 UOL393260:UOP393261 UYH393260:UYL393261 VID393260:VIH393261 VRZ393260:VSD393261 WBV393260:WBZ393261 WLR393260:WLV393261 WVN393260:WVR393261 B458796:F458797 JB458796:JF458797 SX458796:TB458797 ACT458796:ACX458797 AMP458796:AMT458797 AWL458796:AWP458797 BGH458796:BGL458797 BQD458796:BQH458797 BZZ458796:CAD458797 CJV458796:CJZ458797 CTR458796:CTV458797 DDN458796:DDR458797 DNJ458796:DNN458797 DXF458796:DXJ458797 EHB458796:EHF458797 EQX458796:ERB458797 FAT458796:FAX458797 FKP458796:FKT458797 FUL458796:FUP458797 GEH458796:GEL458797 GOD458796:GOH458797 GXZ458796:GYD458797 HHV458796:HHZ458797 HRR458796:HRV458797 IBN458796:IBR458797 ILJ458796:ILN458797 IVF458796:IVJ458797 JFB458796:JFF458797 JOX458796:JPB458797 JYT458796:JYX458797 KIP458796:KIT458797 KSL458796:KSP458797 LCH458796:LCL458797 LMD458796:LMH458797 LVZ458796:LWD458797 MFV458796:MFZ458797 MPR458796:MPV458797 MZN458796:MZR458797 NJJ458796:NJN458797 NTF458796:NTJ458797 ODB458796:ODF458797 OMX458796:ONB458797 OWT458796:OWX458797 PGP458796:PGT458797 PQL458796:PQP458797 QAH458796:QAL458797 QKD458796:QKH458797 QTZ458796:QUD458797 RDV458796:RDZ458797 RNR458796:RNV458797 RXN458796:RXR458797 SHJ458796:SHN458797 SRF458796:SRJ458797 TBB458796:TBF458797 TKX458796:TLB458797 TUT458796:TUX458797 UEP458796:UET458797 UOL458796:UOP458797 UYH458796:UYL458797 VID458796:VIH458797 VRZ458796:VSD458797 WBV458796:WBZ458797 WLR458796:WLV458797 WVN458796:WVR458797 B524332:F524333 JB524332:JF524333 SX524332:TB524333 ACT524332:ACX524333 AMP524332:AMT524333 AWL524332:AWP524333 BGH524332:BGL524333 BQD524332:BQH524333 BZZ524332:CAD524333 CJV524332:CJZ524333 CTR524332:CTV524333 DDN524332:DDR524333 DNJ524332:DNN524333 DXF524332:DXJ524333 EHB524332:EHF524333 EQX524332:ERB524333 FAT524332:FAX524333 FKP524332:FKT524333 FUL524332:FUP524333 GEH524332:GEL524333 GOD524332:GOH524333 GXZ524332:GYD524333 HHV524332:HHZ524333 HRR524332:HRV524333 IBN524332:IBR524333 ILJ524332:ILN524333 IVF524332:IVJ524333 JFB524332:JFF524333 JOX524332:JPB524333 JYT524332:JYX524333 KIP524332:KIT524333 KSL524332:KSP524333 LCH524332:LCL524333 LMD524332:LMH524333 LVZ524332:LWD524333 MFV524332:MFZ524333 MPR524332:MPV524333 MZN524332:MZR524333 NJJ524332:NJN524333 NTF524332:NTJ524333 ODB524332:ODF524333 OMX524332:ONB524333 OWT524332:OWX524333 PGP524332:PGT524333 PQL524332:PQP524333 QAH524332:QAL524333 QKD524332:QKH524333 QTZ524332:QUD524333 RDV524332:RDZ524333 RNR524332:RNV524333 RXN524332:RXR524333 SHJ524332:SHN524333 SRF524332:SRJ524333 TBB524332:TBF524333 TKX524332:TLB524333 TUT524332:TUX524333 UEP524332:UET524333 UOL524332:UOP524333 UYH524332:UYL524333 VID524332:VIH524333 VRZ524332:VSD524333 WBV524332:WBZ524333 WLR524332:WLV524333 WVN524332:WVR524333 B589868:F589869 JB589868:JF589869 SX589868:TB589869 ACT589868:ACX589869 AMP589868:AMT589869 AWL589868:AWP589869 BGH589868:BGL589869 BQD589868:BQH589869 BZZ589868:CAD589869 CJV589868:CJZ589869 CTR589868:CTV589869 DDN589868:DDR589869 DNJ589868:DNN589869 DXF589868:DXJ589869 EHB589868:EHF589869 EQX589868:ERB589869 FAT589868:FAX589869 FKP589868:FKT589869 FUL589868:FUP589869 GEH589868:GEL589869 GOD589868:GOH589869 GXZ589868:GYD589869 HHV589868:HHZ589869 HRR589868:HRV589869 IBN589868:IBR589869 ILJ589868:ILN589869 IVF589868:IVJ589869 JFB589868:JFF589869 JOX589868:JPB589869 JYT589868:JYX589869 KIP589868:KIT589869 KSL589868:KSP589869 LCH589868:LCL589869 LMD589868:LMH589869 LVZ589868:LWD589869 MFV589868:MFZ589869 MPR589868:MPV589869 MZN589868:MZR589869 NJJ589868:NJN589869 NTF589868:NTJ589869 ODB589868:ODF589869 OMX589868:ONB589869 OWT589868:OWX589869 PGP589868:PGT589869 PQL589868:PQP589869 QAH589868:QAL589869 QKD589868:QKH589869 QTZ589868:QUD589869 RDV589868:RDZ589869 RNR589868:RNV589869 RXN589868:RXR589869 SHJ589868:SHN589869 SRF589868:SRJ589869 TBB589868:TBF589869 TKX589868:TLB589869 TUT589868:TUX589869 UEP589868:UET589869 UOL589868:UOP589869 UYH589868:UYL589869 VID589868:VIH589869 VRZ589868:VSD589869 WBV589868:WBZ589869 WLR589868:WLV589869 WVN589868:WVR589869 B655404:F655405 JB655404:JF655405 SX655404:TB655405 ACT655404:ACX655405 AMP655404:AMT655405 AWL655404:AWP655405 BGH655404:BGL655405 BQD655404:BQH655405 BZZ655404:CAD655405 CJV655404:CJZ655405 CTR655404:CTV655405 DDN655404:DDR655405 DNJ655404:DNN655405 DXF655404:DXJ655405 EHB655404:EHF655405 EQX655404:ERB655405 FAT655404:FAX655405 FKP655404:FKT655405 FUL655404:FUP655405 GEH655404:GEL655405 GOD655404:GOH655405 GXZ655404:GYD655405 HHV655404:HHZ655405 HRR655404:HRV655405 IBN655404:IBR655405 ILJ655404:ILN655405 IVF655404:IVJ655405 JFB655404:JFF655405 JOX655404:JPB655405 JYT655404:JYX655405 KIP655404:KIT655405 KSL655404:KSP655405 LCH655404:LCL655405 LMD655404:LMH655405 LVZ655404:LWD655405 MFV655404:MFZ655405 MPR655404:MPV655405 MZN655404:MZR655405 NJJ655404:NJN655405 NTF655404:NTJ655405 ODB655404:ODF655405 OMX655404:ONB655405 OWT655404:OWX655405 PGP655404:PGT655405 PQL655404:PQP655405 QAH655404:QAL655405 QKD655404:QKH655405 QTZ655404:QUD655405 RDV655404:RDZ655405 RNR655404:RNV655405 RXN655404:RXR655405 SHJ655404:SHN655405 SRF655404:SRJ655405 TBB655404:TBF655405 TKX655404:TLB655405 TUT655404:TUX655405 UEP655404:UET655405 UOL655404:UOP655405 UYH655404:UYL655405 VID655404:VIH655405 VRZ655404:VSD655405 WBV655404:WBZ655405 WLR655404:WLV655405 WVN655404:WVR655405 B720940:F720941 JB720940:JF720941 SX720940:TB720941 ACT720940:ACX720941 AMP720940:AMT720941 AWL720940:AWP720941 BGH720940:BGL720941 BQD720940:BQH720941 BZZ720940:CAD720941 CJV720940:CJZ720941 CTR720940:CTV720941 DDN720940:DDR720941 DNJ720940:DNN720941 DXF720940:DXJ720941 EHB720940:EHF720941 EQX720940:ERB720941 FAT720940:FAX720941 FKP720940:FKT720941 FUL720940:FUP720941 GEH720940:GEL720941 GOD720940:GOH720941 GXZ720940:GYD720941 HHV720940:HHZ720941 HRR720940:HRV720941 IBN720940:IBR720941 ILJ720940:ILN720941 IVF720940:IVJ720941 JFB720940:JFF720941 JOX720940:JPB720941 JYT720940:JYX720941 KIP720940:KIT720941 KSL720940:KSP720941 LCH720940:LCL720941 LMD720940:LMH720941 LVZ720940:LWD720941 MFV720940:MFZ720941 MPR720940:MPV720941 MZN720940:MZR720941 NJJ720940:NJN720941 NTF720940:NTJ720941 ODB720940:ODF720941 OMX720940:ONB720941 OWT720940:OWX720941 PGP720940:PGT720941 PQL720940:PQP720941 QAH720940:QAL720941 QKD720940:QKH720941 QTZ720940:QUD720941 RDV720940:RDZ720941 RNR720940:RNV720941 RXN720940:RXR720941 SHJ720940:SHN720941 SRF720940:SRJ720941 TBB720940:TBF720941 TKX720940:TLB720941 TUT720940:TUX720941 UEP720940:UET720941 UOL720940:UOP720941 UYH720940:UYL720941 VID720940:VIH720941 VRZ720940:VSD720941 WBV720940:WBZ720941 WLR720940:WLV720941 WVN720940:WVR720941 B786476:F786477 JB786476:JF786477 SX786476:TB786477 ACT786476:ACX786477 AMP786476:AMT786477 AWL786476:AWP786477 BGH786476:BGL786477 BQD786476:BQH786477 BZZ786476:CAD786477 CJV786476:CJZ786477 CTR786476:CTV786477 DDN786476:DDR786477 DNJ786476:DNN786477 DXF786476:DXJ786477 EHB786476:EHF786477 EQX786476:ERB786477 FAT786476:FAX786477 FKP786476:FKT786477 FUL786476:FUP786477 GEH786476:GEL786477 GOD786476:GOH786477 GXZ786476:GYD786477 HHV786476:HHZ786477 HRR786476:HRV786477 IBN786476:IBR786477 ILJ786476:ILN786477 IVF786476:IVJ786477 JFB786476:JFF786477 JOX786476:JPB786477 JYT786476:JYX786477 KIP786476:KIT786477 KSL786476:KSP786477 LCH786476:LCL786477 LMD786476:LMH786477 LVZ786476:LWD786477 MFV786476:MFZ786477 MPR786476:MPV786477 MZN786476:MZR786477 NJJ786476:NJN786477 NTF786476:NTJ786477 ODB786476:ODF786477 OMX786476:ONB786477 OWT786476:OWX786477 PGP786476:PGT786477 PQL786476:PQP786477 QAH786476:QAL786477 QKD786476:QKH786477 QTZ786476:QUD786477 RDV786476:RDZ786477 RNR786476:RNV786477 RXN786476:RXR786477 SHJ786476:SHN786477 SRF786476:SRJ786477 TBB786476:TBF786477 TKX786476:TLB786477 TUT786476:TUX786477 UEP786476:UET786477 UOL786476:UOP786477 UYH786476:UYL786477 VID786476:VIH786477 VRZ786476:VSD786477 WBV786476:WBZ786477 WLR786476:WLV786477 WVN786476:WVR786477 B852012:F852013 JB852012:JF852013 SX852012:TB852013 ACT852012:ACX852013 AMP852012:AMT852013 AWL852012:AWP852013 BGH852012:BGL852013 BQD852012:BQH852013 BZZ852012:CAD852013 CJV852012:CJZ852013 CTR852012:CTV852013 DDN852012:DDR852013 DNJ852012:DNN852013 DXF852012:DXJ852013 EHB852012:EHF852013 EQX852012:ERB852013 FAT852012:FAX852013 FKP852012:FKT852013 FUL852012:FUP852013 GEH852012:GEL852013 GOD852012:GOH852013 GXZ852012:GYD852013 HHV852012:HHZ852013 HRR852012:HRV852013 IBN852012:IBR852013 ILJ852012:ILN852013 IVF852012:IVJ852013 JFB852012:JFF852013 JOX852012:JPB852013 JYT852012:JYX852013 KIP852012:KIT852013 KSL852012:KSP852013 LCH852012:LCL852013 LMD852012:LMH852013 LVZ852012:LWD852013 MFV852012:MFZ852013 MPR852012:MPV852013 MZN852012:MZR852013 NJJ852012:NJN852013 NTF852012:NTJ852013 ODB852012:ODF852013 OMX852012:ONB852013 OWT852012:OWX852013 PGP852012:PGT852013 PQL852012:PQP852013 QAH852012:QAL852013 QKD852012:QKH852013 QTZ852012:QUD852013 RDV852012:RDZ852013 RNR852012:RNV852013 RXN852012:RXR852013 SHJ852012:SHN852013 SRF852012:SRJ852013 TBB852012:TBF852013 TKX852012:TLB852013 TUT852012:TUX852013 UEP852012:UET852013 UOL852012:UOP852013 UYH852012:UYL852013 VID852012:VIH852013 VRZ852012:VSD852013 WBV852012:WBZ852013 WLR852012:WLV852013 WVN852012:WVR852013 B917548:F917549 JB917548:JF917549 SX917548:TB917549 ACT917548:ACX917549 AMP917548:AMT917549 AWL917548:AWP917549 BGH917548:BGL917549 BQD917548:BQH917549 BZZ917548:CAD917549 CJV917548:CJZ917549 CTR917548:CTV917549 DDN917548:DDR917549 DNJ917548:DNN917549 DXF917548:DXJ917549 EHB917548:EHF917549 EQX917548:ERB917549 FAT917548:FAX917549 FKP917548:FKT917549 FUL917548:FUP917549 GEH917548:GEL917549 GOD917548:GOH917549 GXZ917548:GYD917549 HHV917548:HHZ917549 HRR917548:HRV917549 IBN917548:IBR917549 ILJ917548:ILN917549 IVF917548:IVJ917549 JFB917548:JFF917549 JOX917548:JPB917549 JYT917548:JYX917549 KIP917548:KIT917549 KSL917548:KSP917549 LCH917548:LCL917549 LMD917548:LMH917549 LVZ917548:LWD917549 MFV917548:MFZ917549 MPR917548:MPV917549 MZN917548:MZR917549 NJJ917548:NJN917549 NTF917548:NTJ917549 ODB917548:ODF917549 OMX917548:ONB917549 OWT917548:OWX917549 PGP917548:PGT917549 PQL917548:PQP917549 QAH917548:QAL917549 QKD917548:QKH917549 QTZ917548:QUD917549 RDV917548:RDZ917549 RNR917548:RNV917549 RXN917548:RXR917549 SHJ917548:SHN917549 SRF917548:SRJ917549 TBB917548:TBF917549 TKX917548:TLB917549 TUT917548:TUX917549 UEP917548:UET917549 UOL917548:UOP917549 UYH917548:UYL917549 VID917548:VIH917549 VRZ917548:VSD917549 WBV917548:WBZ917549 WLR917548:WLV917549 WVN917548:WVR917549 B983084:F983085 JB983084:JF983085 SX983084:TB983085 ACT983084:ACX983085 AMP983084:AMT983085 AWL983084:AWP983085 BGH983084:BGL983085 BQD983084:BQH983085 BZZ983084:CAD983085 CJV983084:CJZ983085 CTR983084:CTV983085 DDN983084:DDR983085 DNJ983084:DNN983085 DXF983084:DXJ983085 EHB983084:EHF983085 EQX983084:ERB983085 FAT983084:FAX983085 FKP983084:FKT983085 FUL983084:FUP983085 GEH983084:GEL983085 GOD983084:GOH983085 GXZ983084:GYD983085 HHV983084:HHZ983085 HRR983084:HRV983085 IBN983084:IBR983085 ILJ983084:ILN983085 IVF983084:IVJ983085 JFB983084:JFF983085 JOX983084:JPB983085 JYT983084:JYX983085 KIP983084:KIT983085 KSL983084:KSP983085 LCH983084:LCL983085 LMD983084:LMH983085 LVZ983084:LWD983085 MFV983084:MFZ983085 MPR983084:MPV983085 MZN983084:MZR983085 NJJ983084:NJN983085 NTF983084:NTJ983085 ODB983084:ODF983085 OMX983084:ONB983085 OWT983084:OWX983085 PGP983084:PGT983085 PQL983084:PQP983085 QAH983084:QAL983085 QKD983084:QKH983085 QTZ983084:QUD983085 RDV983084:RDZ983085 RNR983084:RNV983085 RXN983084:RXR983085 SHJ983084:SHN983085 SRF983084:SRJ983085 TBB983084:TBF983085 TKX983084:TLB983085 TUT983084:TUX983085 UEP983084:UET983085 UOL983084:UOP983085 UYH983084:UYL983085 VID983084:VIH983085 VRZ983084:VSD983085 WBV983084:WBZ983085 WLR983084:WLV983085 WVN983084:WVR983085 AS7:AW8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G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G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G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G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G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G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G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G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G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G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G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G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G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G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G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VID983050:VIH983051 JB43:JF45 SX43:TB45 ACT43:ACX45 AMP43:AMT45 AWL43:AWP45 BGH43:BGL45 BQD43:BQH45 BZZ43:CAD45 CJV43:CJZ45 CTR43:CTV45 DDN43:DDR45 DNJ43:DNN45 DXF43:DXJ45 EHB43:EHF45 EQX43:ERB45 FAT43:FAX45 FKP43:FKT45 FUL43:FUP45 GEH43:GEL45 GOD43:GOH45 GXZ43:GYD45 HHV43:HHZ45 HRR43:HRV45 IBN43:IBR45 ILJ43:ILN45 IVF43:IVJ45 JFB43:JFF45 JOX43:JPB45 JYT43:JYX45 KIP43:KIT45 KSL43:KSP45 LCH43:LCL45 LMD43:LMH45 LVZ43:LWD45 MFV43:MFZ45 MPR43:MPV45 MZN43:MZR45 NJJ43:NJN45 NTF43:NTJ45 ODB43:ODF45 OMX43:ONB45 OWT43:OWX45 PGP43:PGT45 PQL43:PQP45 QAH43:QAL45 QKD43:QKH45 QTZ43:QUD45 RDV43:RDZ45 RNR43:RNV45 RXN43:RXR45 SHJ43:SHN45 SRF43:SRJ45 TBB43:TBF45 TKX43:TLB45 TUT43:TUX45 UEP43:UET45 UOL43:UOP45 UYH43:UYL45 VID43:VIH45 VRZ43:VSD45 WBV43:WBZ45 WLR43:WLV45 WVN43:WVR45 B65546:F65547 JB65546:JF65547 SX65546:TB65547 ACT65546:ACX65547 AMP65546:AMT65547 AWL65546:AWP65547 BGH65546:BGL65547 BQD65546:BQH65547 BZZ65546:CAD65547 CJV65546:CJZ65547 CTR65546:CTV65547 DDN65546:DDR65547 DNJ65546:DNN65547 DXF65546:DXJ65547 EHB65546:EHF65547 EQX65546:ERB65547 FAT65546:FAX65547 FKP65546:FKT65547 FUL65546:FUP65547 GEH65546:GEL65547 GOD65546:GOH65547 GXZ65546:GYD65547 HHV65546:HHZ65547 HRR65546:HRV65547 IBN65546:IBR65547 ILJ65546:ILN65547 IVF65546:IVJ65547 JFB65546:JFF65547 JOX65546:JPB65547 JYT65546:JYX65547 KIP65546:KIT65547 KSL65546:KSP65547 LCH65546:LCL65547 LMD65546:LMH65547 LVZ65546:LWD65547 MFV65546:MFZ65547 MPR65546:MPV65547 MZN65546:MZR65547 NJJ65546:NJN65547 NTF65546:NTJ65547 ODB65546:ODF65547 OMX65546:ONB65547 OWT65546:OWX65547 PGP65546:PGT65547 PQL65546:PQP65547 QAH65546:QAL65547 QKD65546:QKH65547 QTZ65546:QUD65547 RDV65546:RDZ65547 RNR65546:RNV65547 RXN65546:RXR65547 SHJ65546:SHN65547 SRF65546:SRJ65547 TBB65546:TBF65547 TKX65546:TLB65547 TUT65546:TUX65547 UEP65546:UET65547 UOL65546:UOP65547 UYH65546:UYL65547 VID65546:VIH65547 VRZ65546:VSD65547 WBV65546:WBZ65547 WLR65546:WLV65547 WVN65546:WVR65547 B131082:F131083 JB131082:JF131083 SX131082:TB131083 ACT131082:ACX131083 AMP131082:AMT131083 AWL131082:AWP131083 BGH131082:BGL131083 BQD131082:BQH131083 BZZ131082:CAD131083 CJV131082:CJZ131083 CTR131082:CTV131083 DDN131082:DDR131083 DNJ131082:DNN131083 DXF131082:DXJ131083 EHB131082:EHF131083 EQX131082:ERB131083 FAT131082:FAX131083 FKP131082:FKT131083 FUL131082:FUP131083 GEH131082:GEL131083 GOD131082:GOH131083 GXZ131082:GYD131083 HHV131082:HHZ131083 HRR131082:HRV131083 IBN131082:IBR131083 ILJ131082:ILN131083 IVF131082:IVJ131083 JFB131082:JFF131083 JOX131082:JPB131083 JYT131082:JYX131083 KIP131082:KIT131083 KSL131082:KSP131083 LCH131082:LCL131083 LMD131082:LMH131083 LVZ131082:LWD131083 MFV131082:MFZ131083 MPR131082:MPV131083 MZN131082:MZR131083 NJJ131082:NJN131083 NTF131082:NTJ131083 ODB131082:ODF131083 OMX131082:ONB131083 OWT131082:OWX131083 PGP131082:PGT131083 PQL131082:PQP131083 QAH131082:QAL131083 QKD131082:QKH131083 QTZ131082:QUD131083 RDV131082:RDZ131083 RNR131082:RNV131083 RXN131082:RXR131083 SHJ131082:SHN131083 SRF131082:SRJ131083 TBB131082:TBF131083 TKX131082:TLB131083 TUT131082:TUX131083 UEP131082:UET131083 UOL131082:UOP131083 UYH131082:UYL131083 VID131082:VIH131083 VRZ131082:VSD131083 WBV131082:WBZ131083 WLR131082:WLV131083 WVN131082:WVR131083 B196618:F196619 JB196618:JF196619 SX196618:TB196619 ACT196618:ACX196619 AMP196618:AMT196619 AWL196618:AWP196619 BGH196618:BGL196619 BQD196618:BQH196619 BZZ196618:CAD196619 CJV196618:CJZ196619 CTR196618:CTV196619 DDN196618:DDR196619 DNJ196618:DNN196619 DXF196618:DXJ196619 EHB196618:EHF196619 EQX196618:ERB196619 FAT196618:FAX196619 FKP196618:FKT196619 FUL196618:FUP196619 GEH196618:GEL196619 GOD196618:GOH196619 GXZ196618:GYD196619 HHV196618:HHZ196619 HRR196618:HRV196619 IBN196618:IBR196619 ILJ196618:ILN196619 IVF196618:IVJ196619 JFB196618:JFF196619 JOX196618:JPB196619 JYT196618:JYX196619 KIP196618:KIT196619 KSL196618:KSP196619 LCH196618:LCL196619 LMD196618:LMH196619 LVZ196618:LWD196619 MFV196618:MFZ196619 MPR196618:MPV196619 MZN196618:MZR196619 NJJ196618:NJN196619 NTF196618:NTJ196619 ODB196618:ODF196619 OMX196618:ONB196619 OWT196618:OWX196619 PGP196618:PGT196619 PQL196618:PQP196619 QAH196618:QAL196619 QKD196618:QKH196619 QTZ196618:QUD196619 RDV196618:RDZ196619 RNR196618:RNV196619 RXN196618:RXR196619 SHJ196618:SHN196619 SRF196618:SRJ196619 TBB196618:TBF196619 TKX196618:TLB196619 TUT196618:TUX196619 UEP196618:UET196619 UOL196618:UOP196619 UYH196618:UYL196619 VID196618:VIH196619 VRZ196618:VSD196619 WBV196618:WBZ196619 WLR196618:WLV196619 WVN196618:WVR196619 B262154:F262155 JB262154:JF262155 SX262154:TB262155 ACT262154:ACX262155 AMP262154:AMT262155 AWL262154:AWP262155 BGH262154:BGL262155 BQD262154:BQH262155 BZZ262154:CAD262155 CJV262154:CJZ262155 CTR262154:CTV262155 DDN262154:DDR262155 DNJ262154:DNN262155 DXF262154:DXJ262155 EHB262154:EHF262155 EQX262154:ERB262155 FAT262154:FAX262155 FKP262154:FKT262155 FUL262154:FUP262155 GEH262154:GEL262155 GOD262154:GOH262155 GXZ262154:GYD262155 HHV262154:HHZ262155 HRR262154:HRV262155 IBN262154:IBR262155 ILJ262154:ILN262155 IVF262154:IVJ262155 JFB262154:JFF262155 JOX262154:JPB262155 JYT262154:JYX262155 KIP262154:KIT262155 KSL262154:KSP262155 LCH262154:LCL262155 LMD262154:LMH262155 LVZ262154:LWD262155 MFV262154:MFZ262155 MPR262154:MPV262155 MZN262154:MZR262155 NJJ262154:NJN262155 NTF262154:NTJ262155 ODB262154:ODF262155 OMX262154:ONB262155 OWT262154:OWX262155 PGP262154:PGT262155 PQL262154:PQP262155 QAH262154:QAL262155 QKD262154:QKH262155 QTZ262154:QUD262155 RDV262154:RDZ262155 RNR262154:RNV262155 RXN262154:RXR262155 SHJ262154:SHN262155 SRF262154:SRJ262155 TBB262154:TBF262155 TKX262154:TLB262155 TUT262154:TUX262155 UEP262154:UET262155 UOL262154:UOP262155 UYH262154:UYL262155 VID262154:VIH262155 VRZ262154:VSD262155 WBV262154:WBZ262155 WLR262154:WLV262155 WVN262154:WVR262155 B327690:F327691 JB327690:JF327691 SX327690:TB327691 ACT327690:ACX327691 AMP327690:AMT327691 AWL327690:AWP327691 BGH327690:BGL327691 BQD327690:BQH327691 BZZ327690:CAD327691 CJV327690:CJZ327691 CTR327690:CTV327691 DDN327690:DDR327691 DNJ327690:DNN327691 DXF327690:DXJ327691 EHB327690:EHF327691 EQX327690:ERB327691 FAT327690:FAX327691 FKP327690:FKT327691 FUL327690:FUP327691 GEH327690:GEL327691 GOD327690:GOH327691 GXZ327690:GYD327691 HHV327690:HHZ327691 HRR327690:HRV327691 IBN327690:IBR327691 ILJ327690:ILN327691 IVF327690:IVJ327691 JFB327690:JFF327691 JOX327690:JPB327691 JYT327690:JYX327691 KIP327690:KIT327691 KSL327690:KSP327691 LCH327690:LCL327691 LMD327690:LMH327691 LVZ327690:LWD327691 MFV327690:MFZ327691 MPR327690:MPV327691 MZN327690:MZR327691 NJJ327690:NJN327691 NTF327690:NTJ327691 ODB327690:ODF327691 OMX327690:ONB327691 OWT327690:OWX327691 PGP327690:PGT327691 PQL327690:PQP327691 QAH327690:QAL327691 QKD327690:QKH327691 QTZ327690:QUD327691 RDV327690:RDZ327691 RNR327690:RNV327691 RXN327690:RXR327691 SHJ327690:SHN327691 SRF327690:SRJ327691 TBB327690:TBF327691 TKX327690:TLB327691 TUT327690:TUX327691 UEP327690:UET327691 UOL327690:UOP327691 UYH327690:UYL327691 VID327690:VIH327691 VRZ327690:VSD327691 WBV327690:WBZ327691 WLR327690:WLV327691 WVN327690:WVR327691 B393226:F393227 JB393226:JF393227 SX393226:TB393227 ACT393226:ACX393227 AMP393226:AMT393227 AWL393226:AWP393227 BGH393226:BGL393227 BQD393226:BQH393227 BZZ393226:CAD393227 CJV393226:CJZ393227 CTR393226:CTV393227 DDN393226:DDR393227 DNJ393226:DNN393227 DXF393226:DXJ393227 EHB393226:EHF393227 EQX393226:ERB393227 FAT393226:FAX393227 FKP393226:FKT393227 FUL393226:FUP393227 GEH393226:GEL393227 GOD393226:GOH393227 GXZ393226:GYD393227 HHV393226:HHZ393227 HRR393226:HRV393227 IBN393226:IBR393227 ILJ393226:ILN393227 IVF393226:IVJ393227 JFB393226:JFF393227 JOX393226:JPB393227 JYT393226:JYX393227 KIP393226:KIT393227 KSL393226:KSP393227 LCH393226:LCL393227 LMD393226:LMH393227 LVZ393226:LWD393227 MFV393226:MFZ393227 MPR393226:MPV393227 MZN393226:MZR393227 NJJ393226:NJN393227 NTF393226:NTJ393227 ODB393226:ODF393227 OMX393226:ONB393227 OWT393226:OWX393227 PGP393226:PGT393227 PQL393226:PQP393227 QAH393226:QAL393227 QKD393226:QKH393227 QTZ393226:QUD393227 RDV393226:RDZ393227 RNR393226:RNV393227 RXN393226:RXR393227 SHJ393226:SHN393227 SRF393226:SRJ393227 TBB393226:TBF393227 TKX393226:TLB393227 TUT393226:TUX393227 UEP393226:UET393227 UOL393226:UOP393227 UYH393226:UYL393227 VID393226:VIH393227 VRZ393226:VSD393227 WBV393226:WBZ393227 WLR393226:WLV393227 WVN393226:WVR393227 B458762:F458763 JB458762:JF458763 SX458762:TB458763 ACT458762:ACX458763 AMP458762:AMT458763 AWL458762:AWP458763 BGH458762:BGL458763 BQD458762:BQH458763 BZZ458762:CAD458763 CJV458762:CJZ458763 CTR458762:CTV458763 DDN458762:DDR458763 DNJ458762:DNN458763 DXF458762:DXJ458763 EHB458762:EHF458763 EQX458762:ERB458763 FAT458762:FAX458763 FKP458762:FKT458763 FUL458762:FUP458763 GEH458762:GEL458763 GOD458762:GOH458763 GXZ458762:GYD458763 HHV458762:HHZ458763 HRR458762:HRV458763 IBN458762:IBR458763 ILJ458762:ILN458763 IVF458762:IVJ458763 JFB458762:JFF458763 JOX458762:JPB458763 JYT458762:JYX458763 KIP458762:KIT458763 KSL458762:KSP458763 LCH458762:LCL458763 LMD458762:LMH458763 LVZ458762:LWD458763 MFV458762:MFZ458763 MPR458762:MPV458763 MZN458762:MZR458763 NJJ458762:NJN458763 NTF458762:NTJ458763 ODB458762:ODF458763 OMX458762:ONB458763 OWT458762:OWX458763 PGP458762:PGT458763 PQL458762:PQP458763 QAH458762:QAL458763 QKD458762:QKH458763 QTZ458762:QUD458763 RDV458762:RDZ458763 RNR458762:RNV458763 RXN458762:RXR458763 SHJ458762:SHN458763 SRF458762:SRJ458763 TBB458762:TBF458763 TKX458762:TLB458763 TUT458762:TUX458763 UEP458762:UET458763 UOL458762:UOP458763 UYH458762:UYL458763 VID458762:VIH458763 VRZ458762:VSD458763 WBV458762:WBZ458763 WLR458762:WLV458763 WVN458762:WVR458763 B524298:F524299 JB524298:JF524299 SX524298:TB524299 ACT524298:ACX524299 AMP524298:AMT524299 AWL524298:AWP524299 BGH524298:BGL524299 BQD524298:BQH524299 BZZ524298:CAD524299 CJV524298:CJZ524299 CTR524298:CTV524299 DDN524298:DDR524299 DNJ524298:DNN524299 DXF524298:DXJ524299 EHB524298:EHF524299 EQX524298:ERB524299 FAT524298:FAX524299 FKP524298:FKT524299 FUL524298:FUP524299 GEH524298:GEL524299 GOD524298:GOH524299 GXZ524298:GYD524299 HHV524298:HHZ524299 HRR524298:HRV524299 IBN524298:IBR524299 ILJ524298:ILN524299 IVF524298:IVJ524299 JFB524298:JFF524299 JOX524298:JPB524299 JYT524298:JYX524299 KIP524298:KIT524299 KSL524298:KSP524299 LCH524298:LCL524299 LMD524298:LMH524299 LVZ524298:LWD524299 MFV524298:MFZ524299 MPR524298:MPV524299 MZN524298:MZR524299 NJJ524298:NJN524299 NTF524298:NTJ524299 ODB524298:ODF524299 OMX524298:ONB524299 OWT524298:OWX524299 PGP524298:PGT524299 PQL524298:PQP524299 QAH524298:QAL524299 QKD524298:QKH524299 QTZ524298:QUD524299 RDV524298:RDZ524299 RNR524298:RNV524299 RXN524298:RXR524299 SHJ524298:SHN524299 SRF524298:SRJ524299 TBB524298:TBF524299 TKX524298:TLB524299 TUT524298:TUX524299 UEP524298:UET524299 UOL524298:UOP524299 UYH524298:UYL524299 VID524298:VIH524299 VRZ524298:VSD524299 WBV524298:WBZ524299 WLR524298:WLV524299 WVN524298:WVR524299 B589834:F589835 JB589834:JF589835 SX589834:TB589835 ACT589834:ACX589835 AMP589834:AMT589835 AWL589834:AWP589835 BGH589834:BGL589835 BQD589834:BQH589835 BZZ589834:CAD589835 CJV589834:CJZ589835 CTR589834:CTV589835 DDN589834:DDR589835 DNJ589834:DNN589835 DXF589834:DXJ589835 EHB589834:EHF589835 EQX589834:ERB589835 FAT589834:FAX589835 FKP589834:FKT589835 FUL589834:FUP589835 GEH589834:GEL589835 GOD589834:GOH589835 GXZ589834:GYD589835 HHV589834:HHZ589835 HRR589834:HRV589835 IBN589834:IBR589835 ILJ589834:ILN589835 IVF589834:IVJ589835 JFB589834:JFF589835 JOX589834:JPB589835 JYT589834:JYX589835 KIP589834:KIT589835 KSL589834:KSP589835 LCH589834:LCL589835 LMD589834:LMH589835 LVZ589834:LWD589835 MFV589834:MFZ589835 MPR589834:MPV589835 MZN589834:MZR589835 NJJ589834:NJN589835 NTF589834:NTJ589835 ODB589834:ODF589835 OMX589834:ONB589835 OWT589834:OWX589835 PGP589834:PGT589835 PQL589834:PQP589835 QAH589834:QAL589835 QKD589834:QKH589835 QTZ589834:QUD589835 RDV589834:RDZ589835 RNR589834:RNV589835 RXN589834:RXR589835 SHJ589834:SHN589835 SRF589834:SRJ589835 TBB589834:TBF589835 TKX589834:TLB589835 TUT589834:TUX589835 UEP589834:UET589835 UOL589834:UOP589835 UYH589834:UYL589835 VID589834:VIH589835 VRZ589834:VSD589835 WBV589834:WBZ589835 WLR589834:WLV589835 WVN589834:WVR589835 B655370:F655371 JB655370:JF655371 SX655370:TB655371 ACT655370:ACX655371 AMP655370:AMT655371 AWL655370:AWP655371 BGH655370:BGL655371 BQD655370:BQH655371 BZZ655370:CAD655371 CJV655370:CJZ655371 CTR655370:CTV655371 DDN655370:DDR655371 DNJ655370:DNN655371 DXF655370:DXJ655371 EHB655370:EHF655371 EQX655370:ERB655371 FAT655370:FAX655371 FKP655370:FKT655371 FUL655370:FUP655371 GEH655370:GEL655371 GOD655370:GOH655371 GXZ655370:GYD655371 HHV655370:HHZ655371 HRR655370:HRV655371 IBN655370:IBR655371 ILJ655370:ILN655371 IVF655370:IVJ655371 JFB655370:JFF655371 JOX655370:JPB655371 JYT655370:JYX655371 KIP655370:KIT655371 KSL655370:KSP655371 LCH655370:LCL655371 LMD655370:LMH655371 LVZ655370:LWD655371 MFV655370:MFZ655371 MPR655370:MPV655371 MZN655370:MZR655371 NJJ655370:NJN655371 NTF655370:NTJ655371 ODB655370:ODF655371 OMX655370:ONB655371 OWT655370:OWX655371 PGP655370:PGT655371 PQL655370:PQP655371 QAH655370:QAL655371 QKD655370:QKH655371 QTZ655370:QUD655371 RDV655370:RDZ655371 RNR655370:RNV655371 RXN655370:RXR655371 SHJ655370:SHN655371 SRF655370:SRJ655371 TBB655370:TBF655371 TKX655370:TLB655371 TUT655370:TUX655371 UEP655370:UET655371 UOL655370:UOP655371 UYH655370:UYL655371 VID655370:VIH655371 VRZ655370:VSD655371 WBV655370:WBZ655371 WLR655370:WLV655371 WVN655370:WVR655371 B720906:F720907 JB720906:JF720907 SX720906:TB720907 ACT720906:ACX720907 AMP720906:AMT720907 AWL720906:AWP720907 BGH720906:BGL720907 BQD720906:BQH720907 BZZ720906:CAD720907 CJV720906:CJZ720907 CTR720906:CTV720907 DDN720906:DDR720907 DNJ720906:DNN720907 DXF720906:DXJ720907 EHB720906:EHF720907 EQX720906:ERB720907 FAT720906:FAX720907 FKP720906:FKT720907 FUL720906:FUP720907 GEH720906:GEL720907 GOD720906:GOH720907 GXZ720906:GYD720907 HHV720906:HHZ720907 HRR720906:HRV720907 IBN720906:IBR720907 ILJ720906:ILN720907 IVF720906:IVJ720907 JFB720906:JFF720907 JOX720906:JPB720907 JYT720906:JYX720907 KIP720906:KIT720907 KSL720906:KSP720907 LCH720906:LCL720907 LMD720906:LMH720907 LVZ720906:LWD720907 MFV720906:MFZ720907 MPR720906:MPV720907 MZN720906:MZR720907 NJJ720906:NJN720907 NTF720906:NTJ720907 ODB720906:ODF720907 OMX720906:ONB720907 OWT720906:OWX720907 PGP720906:PGT720907 PQL720906:PQP720907 QAH720906:QAL720907 QKD720906:QKH720907 QTZ720906:QUD720907 RDV720906:RDZ720907 RNR720906:RNV720907 RXN720906:RXR720907 SHJ720906:SHN720907 SRF720906:SRJ720907 TBB720906:TBF720907 TKX720906:TLB720907 TUT720906:TUX720907 UEP720906:UET720907 UOL720906:UOP720907 UYH720906:UYL720907 VID720906:VIH720907 VRZ720906:VSD720907 WBV720906:WBZ720907 WLR720906:WLV720907 WVN720906:WVR720907 B786442:F786443 JB786442:JF786443 SX786442:TB786443 ACT786442:ACX786443 AMP786442:AMT786443 AWL786442:AWP786443 BGH786442:BGL786443 BQD786442:BQH786443 BZZ786442:CAD786443 CJV786442:CJZ786443 CTR786442:CTV786443 DDN786442:DDR786443 DNJ786442:DNN786443 DXF786442:DXJ786443 EHB786442:EHF786443 EQX786442:ERB786443 FAT786442:FAX786443 FKP786442:FKT786443 FUL786442:FUP786443 GEH786442:GEL786443 GOD786442:GOH786443 GXZ786442:GYD786443 HHV786442:HHZ786443 HRR786442:HRV786443 IBN786442:IBR786443 ILJ786442:ILN786443 IVF786442:IVJ786443 JFB786442:JFF786443 JOX786442:JPB786443 JYT786442:JYX786443 KIP786442:KIT786443 KSL786442:KSP786443 LCH786442:LCL786443 LMD786442:LMH786443 LVZ786442:LWD786443 MFV786442:MFZ786443 MPR786442:MPV786443 MZN786442:MZR786443 NJJ786442:NJN786443 NTF786442:NTJ786443 ODB786442:ODF786443 OMX786442:ONB786443 OWT786442:OWX786443 PGP786442:PGT786443 PQL786442:PQP786443 QAH786442:QAL786443 QKD786442:QKH786443 QTZ786442:QUD786443 RDV786442:RDZ786443 RNR786442:RNV786443 RXN786442:RXR786443 SHJ786442:SHN786443 SRF786442:SRJ786443 TBB786442:TBF786443 TKX786442:TLB786443 TUT786442:TUX786443 UEP786442:UET786443 UOL786442:UOP786443 UYH786442:UYL786443 VID786442:VIH786443 VRZ786442:VSD786443 WBV786442:WBZ786443 WLR786442:WLV786443 WVN786442:WVR786443 B851978:F851979 JB851978:JF851979 SX851978:TB851979 ACT851978:ACX851979 AMP851978:AMT851979 AWL851978:AWP851979 BGH851978:BGL851979 BQD851978:BQH851979 BZZ851978:CAD851979 CJV851978:CJZ851979 CTR851978:CTV851979 DDN851978:DDR851979 DNJ851978:DNN851979 DXF851978:DXJ851979 EHB851978:EHF851979 EQX851978:ERB851979 FAT851978:FAX851979 FKP851978:FKT851979 FUL851978:FUP851979 GEH851978:GEL851979 GOD851978:GOH851979 GXZ851978:GYD851979 HHV851978:HHZ851979 HRR851978:HRV851979 IBN851978:IBR851979 ILJ851978:ILN851979 IVF851978:IVJ851979 JFB851978:JFF851979 JOX851978:JPB851979 JYT851978:JYX851979 KIP851978:KIT851979 KSL851978:KSP851979 LCH851978:LCL851979 LMD851978:LMH851979 LVZ851978:LWD851979 MFV851978:MFZ851979 MPR851978:MPV851979 MZN851978:MZR851979 NJJ851978:NJN851979 NTF851978:NTJ851979 ODB851978:ODF851979 OMX851978:ONB851979 OWT851978:OWX851979 PGP851978:PGT851979 PQL851978:PQP851979 QAH851978:QAL851979 QKD851978:QKH851979 QTZ851978:QUD851979 RDV851978:RDZ851979 RNR851978:RNV851979 RXN851978:RXR851979 SHJ851978:SHN851979 SRF851978:SRJ851979 TBB851978:TBF851979 TKX851978:TLB851979 TUT851978:TUX851979 UEP851978:UET851979 UOL851978:UOP851979 UYH851978:UYL851979 VID851978:VIH851979 VRZ851978:VSD851979 WBV851978:WBZ851979 WLR851978:WLV851979 WVN851978:WVR851979 B917514:F917515 JB917514:JF917515 SX917514:TB917515 ACT917514:ACX917515 AMP917514:AMT917515 AWL917514:AWP917515 BGH917514:BGL917515 BQD917514:BQH917515 BZZ917514:CAD917515 CJV917514:CJZ917515 CTR917514:CTV917515 DDN917514:DDR917515 DNJ917514:DNN917515 DXF917514:DXJ917515 EHB917514:EHF917515 EQX917514:ERB917515 FAT917514:FAX917515 FKP917514:FKT917515 FUL917514:FUP917515 GEH917514:GEL917515 GOD917514:GOH917515 GXZ917514:GYD917515 HHV917514:HHZ917515 HRR917514:HRV917515 IBN917514:IBR917515 ILJ917514:ILN917515 IVF917514:IVJ917515 JFB917514:JFF917515 JOX917514:JPB917515 JYT917514:JYX917515 KIP917514:KIT917515 KSL917514:KSP917515 LCH917514:LCL917515 LMD917514:LMH917515 LVZ917514:LWD917515 MFV917514:MFZ917515 MPR917514:MPV917515 MZN917514:MZR917515 NJJ917514:NJN917515 NTF917514:NTJ917515 ODB917514:ODF917515 OMX917514:ONB917515 OWT917514:OWX917515 PGP917514:PGT917515 PQL917514:PQP917515 QAH917514:QAL917515 QKD917514:QKH917515 QTZ917514:QUD917515 RDV917514:RDZ917515 RNR917514:RNV917515 RXN917514:RXR917515 SHJ917514:SHN917515 SRF917514:SRJ917515 TBB917514:TBF917515 TKX917514:TLB917515 TUT917514:TUX917515 UEP917514:UET917515 UOL917514:UOP917515 UYH917514:UYL917515 VID917514:VIH917515 VRZ917514:VSD917515 WBV917514:WBZ917515 WLR917514:WLV917515 WVN917514:WVR917515 B983050:F983051 JB983050:JF983051 SX983050:TB983051 ACT983050:ACX983051 AMP983050:AMT983051 AWL983050:AWP983051 BGH983050:BGL983051 BQD983050:BQH983051 BZZ983050:CAD983051 CJV983050:CJZ983051 CTR983050:CTV983051 DDN983050:DDR983051 DNJ983050:DNN983051 DXF983050:DXJ983051 EHB983050:EHF983051 EQX983050:ERB983051 FAT983050:FAX983051 FKP983050:FKT983051 FUL983050:FUP983051 GEH983050:GEL983051 GOD983050:GOH983051 GXZ983050:GYD983051 HHV983050:HHZ983051 HRR983050:HRV983051 IBN983050:IBR983051 ILJ983050:ILN983051 IVF983050:IVJ983051 JFB983050:JFF983051 JOX983050:JPB983051 JYT983050:JYX983051 KIP983050:KIT983051 KSL983050:KSP983051 LCH983050:LCL983051 LMD983050:LMH983051 LVZ983050:LWD983051 MFV983050:MFZ983051 MPR983050:MPV983051 MZN983050:MZR983051 NJJ983050:NJN983051 NTF983050:NTJ983051 ODB983050:ODF983051 OMX983050:ONB983051 OWT983050:OWX983051 PGP983050:PGT983051 PQL983050:PQP983051 QAH983050:QAL983051 QKD983050:QKH983051 QTZ983050:QUD983051 RDV983050:RDZ983051 RNR983050:RNV983051 RXN983050:RXR983051 SHJ983050:SHN983051 SRF983050:SRJ983051 TBB983050:TBF983051 TKX983050:TLB983051 TUT983050:TUX983051 UEP983050:UET983051 UOL983050:UOP983051 UYH983050:UYL983051" xr:uid="{00000000-0002-0000-0100-00000D000000}">
      <formula1>1</formula1>
    </dataValidation>
  </dataValidations>
  <printOptions horizontalCentered="1"/>
  <pageMargins left="0.19685039370078741" right="0.19685039370078741" top="0.47244094488188981" bottom="0.55118110236220474" header="0.19685039370078741" footer="0.19685039370078741"/>
  <pageSetup paperSize="9" scale="57" fitToHeight="3" orientation="portrait" r:id="rId1"/>
  <headerFooter alignWithMargins="0"/>
  <rowBreaks count="1" manualBreakCount="1">
    <brk id="35"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CB70"/>
  <sheetViews>
    <sheetView view="pageBreakPreview" zoomScaleNormal="115" zoomScaleSheetLayoutView="100" zoomScalePageLayoutView="70" workbookViewId="0">
      <selection activeCell="C8" sqref="C8:V9"/>
    </sheetView>
  </sheetViews>
  <sheetFormatPr defaultColWidth="2.5" defaultRowHeight="13.5" x14ac:dyDescent="0.15"/>
  <cols>
    <col min="1" max="1" width="2" style="1" customWidth="1"/>
    <col min="2" max="7" width="4.25" style="1" customWidth="1"/>
    <col min="8" max="8" width="1.375" style="1" customWidth="1"/>
    <col min="9" max="10" width="2.5" style="1" customWidth="1"/>
    <col min="11" max="11" width="3.5" style="1" customWidth="1"/>
    <col min="12" max="12" width="6.875" style="7" customWidth="1"/>
    <col min="13" max="13" width="3.5" style="8" customWidth="1"/>
    <col min="14" max="14" width="4.5" style="7" customWidth="1"/>
    <col min="15" max="15" width="3.5" style="8" customWidth="1"/>
    <col min="16" max="16" width="4.625" style="7" customWidth="1"/>
    <col min="17" max="17" width="3.5" style="8" customWidth="1"/>
    <col min="18" max="18" width="4.625" style="7" customWidth="1"/>
    <col min="19" max="20" width="2.5" style="8" customWidth="1"/>
    <col min="21" max="24" width="2.5" style="1" customWidth="1"/>
    <col min="25" max="25" width="6.875" style="7" customWidth="1"/>
    <col min="26" max="26" width="3.375" style="8" customWidth="1"/>
    <col min="27" max="27" width="4.5" style="7" customWidth="1"/>
    <col min="28" max="28" width="3.375" style="8" customWidth="1"/>
    <col min="29" max="29" width="2.5" style="7" customWidth="1"/>
    <col min="30" max="30" width="2.5" style="8" customWidth="1"/>
    <col min="31" max="31" width="2.5" style="7" customWidth="1"/>
    <col min="32" max="33" width="2.5" style="8" customWidth="1"/>
    <col min="34" max="36" width="4" style="9" customWidth="1"/>
    <col min="37" max="37" width="4" style="8" customWidth="1"/>
    <col min="38" max="40" width="4" style="9" customWidth="1"/>
    <col min="41" max="41" width="4" style="8" customWidth="1"/>
    <col min="42" max="44" width="4" style="9" customWidth="1"/>
    <col min="45" max="45" width="4" style="8" customWidth="1"/>
    <col min="46" max="49" width="4" style="11" customWidth="1"/>
    <col min="50" max="50" width="9.625" style="11" hidden="1" customWidth="1"/>
    <col min="51" max="52" width="8" style="11" hidden="1" customWidth="1"/>
    <col min="53" max="53" width="10.875" style="11" hidden="1" customWidth="1"/>
    <col min="54" max="55" width="6" style="11" hidden="1" customWidth="1"/>
    <col min="56" max="57" width="15.5" style="11" hidden="1" customWidth="1"/>
    <col min="58" max="59" width="13.125" style="11" hidden="1" customWidth="1"/>
    <col min="60" max="60" width="6.625" style="11" hidden="1" customWidth="1"/>
    <col min="61" max="61" width="6.375" style="11" hidden="1" customWidth="1"/>
    <col min="62" max="63" width="4.5" style="11" hidden="1" customWidth="1"/>
    <col min="64" max="64" width="6" style="11" hidden="1" customWidth="1"/>
    <col min="65" max="65" width="7.5" style="11" hidden="1" customWidth="1"/>
    <col min="66" max="66" width="6" style="11" hidden="1" customWidth="1"/>
    <col min="67" max="67" width="6.625" style="11" hidden="1" customWidth="1"/>
    <col min="68" max="68" width="21.125" style="11" hidden="1" customWidth="1"/>
    <col min="69" max="69" width="6.625" style="11" hidden="1" customWidth="1"/>
    <col min="70" max="70" width="14.125" style="11" hidden="1" customWidth="1"/>
    <col min="71" max="73" width="2.5" style="1" customWidth="1"/>
    <col min="74" max="74" width="2.5" style="10" customWidth="1"/>
    <col min="75" max="79" width="2.5" style="10"/>
    <col min="80" max="80" width="2.5" style="10" customWidth="1"/>
    <col min="81" max="260" width="2.5" style="1"/>
    <col min="261" max="261" width="2" style="1" customWidth="1"/>
    <col min="262" max="267" width="3.875" style="1" customWidth="1"/>
    <col min="268" max="271" width="2.5" style="1" customWidth="1"/>
    <col min="272" max="272" width="5.625" style="1" customWidth="1"/>
    <col min="273" max="273" width="3.5" style="1" customWidth="1"/>
    <col min="274" max="274" width="5.625" style="1" customWidth="1"/>
    <col min="275" max="275" width="3.5" style="1" customWidth="1"/>
    <col min="276" max="276" width="4.625" style="1" customWidth="1"/>
    <col min="277" max="277" width="3.5" style="1" customWidth="1"/>
    <col min="278" max="278" width="4.625" style="1" customWidth="1"/>
    <col min="279" max="284" width="2.5" style="1" customWidth="1"/>
    <col min="285" max="285" width="5.625" style="1" customWidth="1"/>
    <col min="286" max="286" width="3.375" style="1" customWidth="1"/>
    <col min="287" max="287" width="5.625" style="1" customWidth="1"/>
    <col min="288" max="288" width="3.375" style="1" customWidth="1"/>
    <col min="289" max="293" width="2.5" style="1" customWidth="1"/>
    <col min="294" max="296" width="2.875" style="1" customWidth="1"/>
    <col min="297" max="297" width="2.5" style="1" customWidth="1"/>
    <col min="298" max="300" width="2.875" style="1" customWidth="1"/>
    <col min="301" max="301" width="2.5" style="1" customWidth="1"/>
    <col min="302" max="304" width="2.875" style="1" customWidth="1"/>
    <col min="305" max="305" width="2.5" style="1" customWidth="1"/>
    <col min="306" max="326" width="0" style="1" hidden="1" customWidth="1"/>
    <col min="327" max="330" width="2.5" style="1" customWidth="1"/>
    <col min="331" max="335" width="2.5" style="1"/>
    <col min="336" max="336" width="2.5" style="1" customWidth="1"/>
    <col min="337" max="516" width="2.5" style="1"/>
    <col min="517" max="517" width="2" style="1" customWidth="1"/>
    <col min="518" max="523" width="3.875" style="1" customWidth="1"/>
    <col min="524" max="527" width="2.5" style="1" customWidth="1"/>
    <col min="528" max="528" width="5.625" style="1" customWidth="1"/>
    <col min="529" max="529" width="3.5" style="1" customWidth="1"/>
    <col min="530" max="530" width="5.625" style="1" customWidth="1"/>
    <col min="531" max="531" width="3.5" style="1" customWidth="1"/>
    <col min="532" max="532" width="4.625" style="1" customWidth="1"/>
    <col min="533" max="533" width="3.5" style="1" customWidth="1"/>
    <col min="534" max="534" width="4.625" style="1" customWidth="1"/>
    <col min="535" max="540" width="2.5" style="1" customWidth="1"/>
    <col min="541" max="541" width="5.625" style="1" customWidth="1"/>
    <col min="542" max="542" width="3.375" style="1" customWidth="1"/>
    <col min="543" max="543" width="5.625" style="1" customWidth="1"/>
    <col min="544" max="544" width="3.375" style="1" customWidth="1"/>
    <col min="545" max="549" width="2.5" style="1" customWidth="1"/>
    <col min="550" max="552" width="2.875" style="1" customWidth="1"/>
    <col min="553" max="553" width="2.5" style="1" customWidth="1"/>
    <col min="554" max="556" width="2.875" style="1" customWidth="1"/>
    <col min="557" max="557" width="2.5" style="1" customWidth="1"/>
    <col min="558" max="560" width="2.875" style="1" customWidth="1"/>
    <col min="561" max="561" width="2.5" style="1" customWidth="1"/>
    <col min="562" max="582" width="0" style="1" hidden="1" customWidth="1"/>
    <col min="583" max="586" width="2.5" style="1" customWidth="1"/>
    <col min="587" max="591" width="2.5" style="1"/>
    <col min="592" max="592" width="2.5" style="1" customWidth="1"/>
    <col min="593" max="772" width="2.5" style="1"/>
    <col min="773" max="773" width="2" style="1" customWidth="1"/>
    <col min="774" max="779" width="3.875" style="1" customWidth="1"/>
    <col min="780" max="783" width="2.5" style="1" customWidth="1"/>
    <col min="784" max="784" width="5.625" style="1" customWidth="1"/>
    <col min="785" max="785" width="3.5" style="1" customWidth="1"/>
    <col min="786" max="786" width="5.625" style="1" customWidth="1"/>
    <col min="787" max="787" width="3.5" style="1" customWidth="1"/>
    <col min="788" max="788" width="4.625" style="1" customWidth="1"/>
    <col min="789" max="789" width="3.5" style="1" customWidth="1"/>
    <col min="790" max="790" width="4.625" style="1" customWidth="1"/>
    <col min="791" max="796" width="2.5" style="1" customWidth="1"/>
    <col min="797" max="797" width="5.625" style="1" customWidth="1"/>
    <col min="798" max="798" width="3.375" style="1" customWidth="1"/>
    <col min="799" max="799" width="5.625" style="1" customWidth="1"/>
    <col min="800" max="800" width="3.375" style="1" customWidth="1"/>
    <col min="801" max="805" width="2.5" style="1" customWidth="1"/>
    <col min="806" max="808" width="2.875" style="1" customWidth="1"/>
    <col min="809" max="809" width="2.5" style="1" customWidth="1"/>
    <col min="810" max="812" width="2.875" style="1" customWidth="1"/>
    <col min="813" max="813" width="2.5" style="1" customWidth="1"/>
    <col min="814" max="816" width="2.875" style="1" customWidth="1"/>
    <col min="817" max="817" width="2.5" style="1" customWidth="1"/>
    <col min="818" max="838" width="0" style="1" hidden="1" customWidth="1"/>
    <col min="839" max="842" width="2.5" style="1" customWidth="1"/>
    <col min="843" max="847" width="2.5" style="1"/>
    <col min="848" max="848" width="2.5" style="1" customWidth="1"/>
    <col min="849" max="1028" width="2.5" style="1"/>
    <col min="1029" max="1029" width="2" style="1" customWidth="1"/>
    <col min="1030" max="1035" width="3.875" style="1" customWidth="1"/>
    <col min="1036" max="1039" width="2.5" style="1" customWidth="1"/>
    <col min="1040" max="1040" width="5.625" style="1" customWidth="1"/>
    <col min="1041" max="1041" width="3.5" style="1" customWidth="1"/>
    <col min="1042" max="1042" width="5.625" style="1" customWidth="1"/>
    <col min="1043" max="1043" width="3.5" style="1" customWidth="1"/>
    <col min="1044" max="1044" width="4.625" style="1" customWidth="1"/>
    <col min="1045" max="1045" width="3.5" style="1" customWidth="1"/>
    <col min="1046" max="1046" width="4.625" style="1" customWidth="1"/>
    <col min="1047" max="1052" width="2.5" style="1" customWidth="1"/>
    <col min="1053" max="1053" width="5.625" style="1" customWidth="1"/>
    <col min="1054" max="1054" width="3.375" style="1" customWidth="1"/>
    <col min="1055" max="1055" width="5.625" style="1" customWidth="1"/>
    <col min="1056" max="1056" width="3.375" style="1" customWidth="1"/>
    <col min="1057" max="1061" width="2.5" style="1" customWidth="1"/>
    <col min="1062" max="1064" width="2.875" style="1" customWidth="1"/>
    <col min="1065" max="1065" width="2.5" style="1" customWidth="1"/>
    <col min="1066" max="1068" width="2.875" style="1" customWidth="1"/>
    <col min="1069" max="1069" width="2.5" style="1" customWidth="1"/>
    <col min="1070" max="1072" width="2.875" style="1" customWidth="1"/>
    <col min="1073" max="1073" width="2.5" style="1" customWidth="1"/>
    <col min="1074" max="1094" width="0" style="1" hidden="1" customWidth="1"/>
    <col min="1095" max="1098" width="2.5" style="1" customWidth="1"/>
    <col min="1099" max="1103" width="2.5" style="1"/>
    <col min="1104" max="1104" width="2.5" style="1" customWidth="1"/>
    <col min="1105" max="1284" width="2.5" style="1"/>
    <col min="1285" max="1285" width="2" style="1" customWidth="1"/>
    <col min="1286" max="1291" width="3.875" style="1" customWidth="1"/>
    <col min="1292" max="1295" width="2.5" style="1" customWidth="1"/>
    <col min="1296" max="1296" width="5.625" style="1" customWidth="1"/>
    <col min="1297" max="1297" width="3.5" style="1" customWidth="1"/>
    <col min="1298" max="1298" width="5.625" style="1" customWidth="1"/>
    <col min="1299" max="1299" width="3.5" style="1" customWidth="1"/>
    <col min="1300" max="1300" width="4.625" style="1" customWidth="1"/>
    <col min="1301" max="1301" width="3.5" style="1" customWidth="1"/>
    <col min="1302" max="1302" width="4.625" style="1" customWidth="1"/>
    <col min="1303" max="1308" width="2.5" style="1" customWidth="1"/>
    <col min="1309" max="1309" width="5.625" style="1" customWidth="1"/>
    <col min="1310" max="1310" width="3.375" style="1" customWidth="1"/>
    <col min="1311" max="1311" width="5.625" style="1" customWidth="1"/>
    <col min="1312" max="1312" width="3.375" style="1" customWidth="1"/>
    <col min="1313" max="1317" width="2.5" style="1" customWidth="1"/>
    <col min="1318" max="1320" width="2.875" style="1" customWidth="1"/>
    <col min="1321" max="1321" width="2.5" style="1" customWidth="1"/>
    <col min="1322" max="1324" width="2.875" style="1" customWidth="1"/>
    <col min="1325" max="1325" width="2.5" style="1" customWidth="1"/>
    <col min="1326" max="1328" width="2.875" style="1" customWidth="1"/>
    <col min="1329" max="1329" width="2.5" style="1" customWidth="1"/>
    <col min="1330" max="1350" width="0" style="1" hidden="1" customWidth="1"/>
    <col min="1351" max="1354" width="2.5" style="1" customWidth="1"/>
    <col min="1355" max="1359" width="2.5" style="1"/>
    <col min="1360" max="1360" width="2.5" style="1" customWidth="1"/>
    <col min="1361" max="1540" width="2.5" style="1"/>
    <col min="1541" max="1541" width="2" style="1" customWidth="1"/>
    <col min="1542" max="1547" width="3.875" style="1" customWidth="1"/>
    <col min="1548" max="1551" width="2.5" style="1" customWidth="1"/>
    <col min="1552" max="1552" width="5.625" style="1" customWidth="1"/>
    <col min="1553" max="1553" width="3.5" style="1" customWidth="1"/>
    <col min="1554" max="1554" width="5.625" style="1" customWidth="1"/>
    <col min="1555" max="1555" width="3.5" style="1" customWidth="1"/>
    <col min="1556" max="1556" width="4.625" style="1" customWidth="1"/>
    <col min="1557" max="1557" width="3.5" style="1" customWidth="1"/>
    <col min="1558" max="1558" width="4.625" style="1" customWidth="1"/>
    <col min="1559" max="1564" width="2.5" style="1" customWidth="1"/>
    <col min="1565" max="1565" width="5.625" style="1" customWidth="1"/>
    <col min="1566" max="1566" width="3.375" style="1" customWidth="1"/>
    <col min="1567" max="1567" width="5.625" style="1" customWidth="1"/>
    <col min="1568" max="1568" width="3.375" style="1" customWidth="1"/>
    <col min="1569" max="1573" width="2.5" style="1" customWidth="1"/>
    <col min="1574" max="1576" width="2.875" style="1" customWidth="1"/>
    <col min="1577" max="1577" width="2.5" style="1" customWidth="1"/>
    <col min="1578" max="1580" width="2.875" style="1" customWidth="1"/>
    <col min="1581" max="1581" width="2.5" style="1" customWidth="1"/>
    <col min="1582" max="1584" width="2.875" style="1" customWidth="1"/>
    <col min="1585" max="1585" width="2.5" style="1" customWidth="1"/>
    <col min="1586" max="1606" width="0" style="1" hidden="1" customWidth="1"/>
    <col min="1607" max="1610" width="2.5" style="1" customWidth="1"/>
    <col min="1611" max="1615" width="2.5" style="1"/>
    <col min="1616" max="1616" width="2.5" style="1" customWidth="1"/>
    <col min="1617" max="1796" width="2.5" style="1"/>
    <col min="1797" max="1797" width="2" style="1" customWidth="1"/>
    <col min="1798" max="1803" width="3.875" style="1" customWidth="1"/>
    <col min="1804" max="1807" width="2.5" style="1" customWidth="1"/>
    <col min="1808" max="1808" width="5.625" style="1" customWidth="1"/>
    <col min="1809" max="1809" width="3.5" style="1" customWidth="1"/>
    <col min="1810" max="1810" width="5.625" style="1" customWidth="1"/>
    <col min="1811" max="1811" width="3.5" style="1" customWidth="1"/>
    <col min="1812" max="1812" width="4.625" style="1" customWidth="1"/>
    <col min="1813" max="1813" width="3.5" style="1" customWidth="1"/>
    <col min="1814" max="1814" width="4.625" style="1" customWidth="1"/>
    <col min="1815" max="1820" width="2.5" style="1" customWidth="1"/>
    <col min="1821" max="1821" width="5.625" style="1" customWidth="1"/>
    <col min="1822" max="1822" width="3.375" style="1" customWidth="1"/>
    <col min="1823" max="1823" width="5.625" style="1" customWidth="1"/>
    <col min="1824" max="1824" width="3.375" style="1" customWidth="1"/>
    <col min="1825" max="1829" width="2.5" style="1" customWidth="1"/>
    <col min="1830" max="1832" width="2.875" style="1" customWidth="1"/>
    <col min="1833" max="1833" width="2.5" style="1" customWidth="1"/>
    <col min="1834" max="1836" width="2.875" style="1" customWidth="1"/>
    <col min="1837" max="1837" width="2.5" style="1" customWidth="1"/>
    <col min="1838" max="1840" width="2.875" style="1" customWidth="1"/>
    <col min="1841" max="1841" width="2.5" style="1" customWidth="1"/>
    <col min="1842" max="1862" width="0" style="1" hidden="1" customWidth="1"/>
    <col min="1863" max="1866" width="2.5" style="1" customWidth="1"/>
    <col min="1867" max="1871" width="2.5" style="1"/>
    <col min="1872" max="1872" width="2.5" style="1" customWidth="1"/>
    <col min="1873" max="2052" width="2.5" style="1"/>
    <col min="2053" max="2053" width="2" style="1" customWidth="1"/>
    <col min="2054" max="2059" width="3.875" style="1" customWidth="1"/>
    <col min="2060" max="2063" width="2.5" style="1" customWidth="1"/>
    <col min="2064" max="2064" width="5.625" style="1" customWidth="1"/>
    <col min="2065" max="2065" width="3.5" style="1" customWidth="1"/>
    <col min="2066" max="2066" width="5.625" style="1" customWidth="1"/>
    <col min="2067" max="2067" width="3.5" style="1" customWidth="1"/>
    <col min="2068" max="2068" width="4.625" style="1" customWidth="1"/>
    <col min="2069" max="2069" width="3.5" style="1" customWidth="1"/>
    <col min="2070" max="2070" width="4.625" style="1" customWidth="1"/>
    <col min="2071" max="2076" width="2.5" style="1" customWidth="1"/>
    <col min="2077" max="2077" width="5.625" style="1" customWidth="1"/>
    <col min="2078" max="2078" width="3.375" style="1" customWidth="1"/>
    <col min="2079" max="2079" width="5.625" style="1" customWidth="1"/>
    <col min="2080" max="2080" width="3.375" style="1" customWidth="1"/>
    <col min="2081" max="2085" width="2.5" style="1" customWidth="1"/>
    <col min="2086" max="2088" width="2.875" style="1" customWidth="1"/>
    <col min="2089" max="2089" width="2.5" style="1" customWidth="1"/>
    <col min="2090" max="2092" width="2.875" style="1" customWidth="1"/>
    <col min="2093" max="2093" width="2.5" style="1" customWidth="1"/>
    <col min="2094" max="2096" width="2.875" style="1" customWidth="1"/>
    <col min="2097" max="2097" width="2.5" style="1" customWidth="1"/>
    <col min="2098" max="2118" width="0" style="1" hidden="1" customWidth="1"/>
    <col min="2119" max="2122" width="2.5" style="1" customWidth="1"/>
    <col min="2123" max="2127" width="2.5" style="1"/>
    <col min="2128" max="2128" width="2.5" style="1" customWidth="1"/>
    <col min="2129" max="2308" width="2.5" style="1"/>
    <col min="2309" max="2309" width="2" style="1" customWidth="1"/>
    <col min="2310" max="2315" width="3.875" style="1" customWidth="1"/>
    <col min="2316" max="2319" width="2.5" style="1" customWidth="1"/>
    <col min="2320" max="2320" width="5.625" style="1" customWidth="1"/>
    <col min="2321" max="2321" width="3.5" style="1" customWidth="1"/>
    <col min="2322" max="2322" width="5.625" style="1" customWidth="1"/>
    <col min="2323" max="2323" width="3.5" style="1" customWidth="1"/>
    <col min="2324" max="2324" width="4.625" style="1" customWidth="1"/>
    <col min="2325" max="2325" width="3.5" style="1" customWidth="1"/>
    <col min="2326" max="2326" width="4.625" style="1" customWidth="1"/>
    <col min="2327" max="2332" width="2.5" style="1" customWidth="1"/>
    <col min="2333" max="2333" width="5.625" style="1" customWidth="1"/>
    <col min="2334" max="2334" width="3.375" style="1" customWidth="1"/>
    <col min="2335" max="2335" width="5.625" style="1" customWidth="1"/>
    <col min="2336" max="2336" width="3.375" style="1" customWidth="1"/>
    <col min="2337" max="2341" width="2.5" style="1" customWidth="1"/>
    <col min="2342" max="2344" width="2.875" style="1" customWidth="1"/>
    <col min="2345" max="2345" width="2.5" style="1" customWidth="1"/>
    <col min="2346" max="2348" width="2.875" style="1" customWidth="1"/>
    <col min="2349" max="2349" width="2.5" style="1" customWidth="1"/>
    <col min="2350" max="2352" width="2.875" style="1" customWidth="1"/>
    <col min="2353" max="2353" width="2.5" style="1" customWidth="1"/>
    <col min="2354" max="2374" width="0" style="1" hidden="1" customWidth="1"/>
    <col min="2375" max="2378" width="2.5" style="1" customWidth="1"/>
    <col min="2379" max="2383" width="2.5" style="1"/>
    <col min="2384" max="2384" width="2.5" style="1" customWidth="1"/>
    <col min="2385" max="2564" width="2.5" style="1"/>
    <col min="2565" max="2565" width="2" style="1" customWidth="1"/>
    <col min="2566" max="2571" width="3.875" style="1" customWidth="1"/>
    <col min="2572" max="2575" width="2.5" style="1" customWidth="1"/>
    <col min="2576" max="2576" width="5.625" style="1" customWidth="1"/>
    <col min="2577" max="2577" width="3.5" style="1" customWidth="1"/>
    <col min="2578" max="2578" width="5.625" style="1" customWidth="1"/>
    <col min="2579" max="2579" width="3.5" style="1" customWidth="1"/>
    <col min="2580" max="2580" width="4.625" style="1" customWidth="1"/>
    <col min="2581" max="2581" width="3.5" style="1" customWidth="1"/>
    <col min="2582" max="2582" width="4.625" style="1" customWidth="1"/>
    <col min="2583" max="2588" width="2.5" style="1" customWidth="1"/>
    <col min="2589" max="2589" width="5.625" style="1" customWidth="1"/>
    <col min="2590" max="2590" width="3.375" style="1" customWidth="1"/>
    <col min="2591" max="2591" width="5.625" style="1" customWidth="1"/>
    <col min="2592" max="2592" width="3.375" style="1" customWidth="1"/>
    <col min="2593" max="2597" width="2.5" style="1" customWidth="1"/>
    <col min="2598" max="2600" width="2.875" style="1" customWidth="1"/>
    <col min="2601" max="2601" width="2.5" style="1" customWidth="1"/>
    <col min="2602" max="2604" width="2.875" style="1" customWidth="1"/>
    <col min="2605" max="2605" width="2.5" style="1" customWidth="1"/>
    <col min="2606" max="2608" width="2.875" style="1" customWidth="1"/>
    <col min="2609" max="2609" width="2.5" style="1" customWidth="1"/>
    <col min="2610" max="2630" width="0" style="1" hidden="1" customWidth="1"/>
    <col min="2631" max="2634" width="2.5" style="1" customWidth="1"/>
    <col min="2635" max="2639" width="2.5" style="1"/>
    <col min="2640" max="2640" width="2.5" style="1" customWidth="1"/>
    <col min="2641" max="2820" width="2.5" style="1"/>
    <col min="2821" max="2821" width="2" style="1" customWidth="1"/>
    <col min="2822" max="2827" width="3.875" style="1" customWidth="1"/>
    <col min="2828" max="2831" width="2.5" style="1" customWidth="1"/>
    <col min="2832" max="2832" width="5.625" style="1" customWidth="1"/>
    <col min="2833" max="2833" width="3.5" style="1" customWidth="1"/>
    <col min="2834" max="2834" width="5.625" style="1" customWidth="1"/>
    <col min="2835" max="2835" width="3.5" style="1" customWidth="1"/>
    <col min="2836" max="2836" width="4.625" style="1" customWidth="1"/>
    <col min="2837" max="2837" width="3.5" style="1" customWidth="1"/>
    <col min="2838" max="2838" width="4.625" style="1" customWidth="1"/>
    <col min="2839" max="2844" width="2.5" style="1" customWidth="1"/>
    <col min="2845" max="2845" width="5.625" style="1" customWidth="1"/>
    <col min="2846" max="2846" width="3.375" style="1" customWidth="1"/>
    <col min="2847" max="2847" width="5.625" style="1" customWidth="1"/>
    <col min="2848" max="2848" width="3.375" style="1" customWidth="1"/>
    <col min="2849" max="2853" width="2.5" style="1" customWidth="1"/>
    <col min="2854" max="2856" width="2.875" style="1" customWidth="1"/>
    <col min="2857" max="2857" width="2.5" style="1" customWidth="1"/>
    <col min="2858" max="2860" width="2.875" style="1" customWidth="1"/>
    <col min="2861" max="2861" width="2.5" style="1" customWidth="1"/>
    <col min="2862" max="2864" width="2.875" style="1" customWidth="1"/>
    <col min="2865" max="2865" width="2.5" style="1" customWidth="1"/>
    <col min="2866" max="2886" width="0" style="1" hidden="1" customWidth="1"/>
    <col min="2887" max="2890" width="2.5" style="1" customWidth="1"/>
    <col min="2891" max="2895" width="2.5" style="1"/>
    <col min="2896" max="2896" width="2.5" style="1" customWidth="1"/>
    <col min="2897" max="3076" width="2.5" style="1"/>
    <col min="3077" max="3077" width="2" style="1" customWidth="1"/>
    <col min="3078" max="3083" width="3.875" style="1" customWidth="1"/>
    <col min="3084" max="3087" width="2.5" style="1" customWidth="1"/>
    <col min="3088" max="3088" width="5.625" style="1" customWidth="1"/>
    <col min="3089" max="3089" width="3.5" style="1" customWidth="1"/>
    <col min="3090" max="3090" width="5.625" style="1" customWidth="1"/>
    <col min="3091" max="3091" width="3.5" style="1" customWidth="1"/>
    <col min="3092" max="3092" width="4.625" style="1" customWidth="1"/>
    <col min="3093" max="3093" width="3.5" style="1" customWidth="1"/>
    <col min="3094" max="3094" width="4.625" style="1" customWidth="1"/>
    <col min="3095" max="3100" width="2.5" style="1" customWidth="1"/>
    <col min="3101" max="3101" width="5.625" style="1" customWidth="1"/>
    <col min="3102" max="3102" width="3.375" style="1" customWidth="1"/>
    <col min="3103" max="3103" width="5.625" style="1" customWidth="1"/>
    <col min="3104" max="3104" width="3.375" style="1" customWidth="1"/>
    <col min="3105" max="3109" width="2.5" style="1" customWidth="1"/>
    <col min="3110" max="3112" width="2.875" style="1" customWidth="1"/>
    <col min="3113" max="3113" width="2.5" style="1" customWidth="1"/>
    <col min="3114" max="3116" width="2.875" style="1" customWidth="1"/>
    <col min="3117" max="3117" width="2.5" style="1" customWidth="1"/>
    <col min="3118" max="3120" width="2.875" style="1" customWidth="1"/>
    <col min="3121" max="3121" width="2.5" style="1" customWidth="1"/>
    <col min="3122" max="3142" width="0" style="1" hidden="1" customWidth="1"/>
    <col min="3143" max="3146" width="2.5" style="1" customWidth="1"/>
    <col min="3147" max="3151" width="2.5" style="1"/>
    <col min="3152" max="3152" width="2.5" style="1" customWidth="1"/>
    <col min="3153" max="3332" width="2.5" style="1"/>
    <col min="3333" max="3333" width="2" style="1" customWidth="1"/>
    <col min="3334" max="3339" width="3.875" style="1" customWidth="1"/>
    <col min="3340" max="3343" width="2.5" style="1" customWidth="1"/>
    <col min="3344" max="3344" width="5.625" style="1" customWidth="1"/>
    <col min="3345" max="3345" width="3.5" style="1" customWidth="1"/>
    <col min="3346" max="3346" width="5.625" style="1" customWidth="1"/>
    <col min="3347" max="3347" width="3.5" style="1" customWidth="1"/>
    <col min="3348" max="3348" width="4.625" style="1" customWidth="1"/>
    <col min="3349" max="3349" width="3.5" style="1" customWidth="1"/>
    <col min="3350" max="3350" width="4.625" style="1" customWidth="1"/>
    <col min="3351" max="3356" width="2.5" style="1" customWidth="1"/>
    <col min="3357" max="3357" width="5.625" style="1" customWidth="1"/>
    <col min="3358" max="3358" width="3.375" style="1" customWidth="1"/>
    <col min="3359" max="3359" width="5.625" style="1" customWidth="1"/>
    <col min="3360" max="3360" width="3.375" style="1" customWidth="1"/>
    <col min="3361" max="3365" width="2.5" style="1" customWidth="1"/>
    <col min="3366" max="3368" width="2.875" style="1" customWidth="1"/>
    <col min="3369" max="3369" width="2.5" style="1" customWidth="1"/>
    <col min="3370" max="3372" width="2.875" style="1" customWidth="1"/>
    <col min="3373" max="3373" width="2.5" style="1" customWidth="1"/>
    <col min="3374" max="3376" width="2.875" style="1" customWidth="1"/>
    <col min="3377" max="3377" width="2.5" style="1" customWidth="1"/>
    <col min="3378" max="3398" width="0" style="1" hidden="1" customWidth="1"/>
    <col min="3399" max="3402" width="2.5" style="1" customWidth="1"/>
    <col min="3403" max="3407" width="2.5" style="1"/>
    <col min="3408" max="3408" width="2.5" style="1" customWidth="1"/>
    <col min="3409" max="3588" width="2.5" style="1"/>
    <col min="3589" max="3589" width="2" style="1" customWidth="1"/>
    <col min="3590" max="3595" width="3.875" style="1" customWidth="1"/>
    <col min="3596" max="3599" width="2.5" style="1" customWidth="1"/>
    <col min="3600" max="3600" width="5.625" style="1" customWidth="1"/>
    <col min="3601" max="3601" width="3.5" style="1" customWidth="1"/>
    <col min="3602" max="3602" width="5.625" style="1" customWidth="1"/>
    <col min="3603" max="3603" width="3.5" style="1" customWidth="1"/>
    <col min="3604" max="3604" width="4.625" style="1" customWidth="1"/>
    <col min="3605" max="3605" width="3.5" style="1" customWidth="1"/>
    <col min="3606" max="3606" width="4.625" style="1" customWidth="1"/>
    <col min="3607" max="3612" width="2.5" style="1" customWidth="1"/>
    <col min="3613" max="3613" width="5.625" style="1" customWidth="1"/>
    <col min="3614" max="3614" width="3.375" style="1" customWidth="1"/>
    <col min="3615" max="3615" width="5.625" style="1" customWidth="1"/>
    <col min="3616" max="3616" width="3.375" style="1" customWidth="1"/>
    <col min="3617" max="3621" width="2.5" style="1" customWidth="1"/>
    <col min="3622" max="3624" width="2.875" style="1" customWidth="1"/>
    <col min="3625" max="3625" width="2.5" style="1" customWidth="1"/>
    <col min="3626" max="3628" width="2.875" style="1" customWidth="1"/>
    <col min="3629" max="3629" width="2.5" style="1" customWidth="1"/>
    <col min="3630" max="3632" width="2.875" style="1" customWidth="1"/>
    <col min="3633" max="3633" width="2.5" style="1" customWidth="1"/>
    <col min="3634" max="3654" width="0" style="1" hidden="1" customWidth="1"/>
    <col min="3655" max="3658" width="2.5" style="1" customWidth="1"/>
    <col min="3659" max="3663" width="2.5" style="1"/>
    <col min="3664" max="3664" width="2.5" style="1" customWidth="1"/>
    <col min="3665" max="3844" width="2.5" style="1"/>
    <col min="3845" max="3845" width="2" style="1" customWidth="1"/>
    <col min="3846" max="3851" width="3.875" style="1" customWidth="1"/>
    <col min="3852" max="3855" width="2.5" style="1" customWidth="1"/>
    <col min="3856" max="3856" width="5.625" style="1" customWidth="1"/>
    <col min="3857" max="3857" width="3.5" style="1" customWidth="1"/>
    <col min="3858" max="3858" width="5.625" style="1" customWidth="1"/>
    <col min="3859" max="3859" width="3.5" style="1" customWidth="1"/>
    <col min="3860" max="3860" width="4.625" style="1" customWidth="1"/>
    <col min="3861" max="3861" width="3.5" style="1" customWidth="1"/>
    <col min="3862" max="3862" width="4.625" style="1" customWidth="1"/>
    <col min="3863" max="3868" width="2.5" style="1" customWidth="1"/>
    <col min="3869" max="3869" width="5.625" style="1" customWidth="1"/>
    <col min="3870" max="3870" width="3.375" style="1" customWidth="1"/>
    <col min="3871" max="3871" width="5.625" style="1" customWidth="1"/>
    <col min="3872" max="3872" width="3.375" style="1" customWidth="1"/>
    <col min="3873" max="3877" width="2.5" style="1" customWidth="1"/>
    <col min="3878" max="3880" width="2.875" style="1" customWidth="1"/>
    <col min="3881" max="3881" width="2.5" style="1" customWidth="1"/>
    <col min="3882" max="3884" width="2.875" style="1" customWidth="1"/>
    <col min="3885" max="3885" width="2.5" style="1" customWidth="1"/>
    <col min="3886" max="3888" width="2.875" style="1" customWidth="1"/>
    <col min="3889" max="3889" width="2.5" style="1" customWidth="1"/>
    <col min="3890" max="3910" width="0" style="1" hidden="1" customWidth="1"/>
    <col min="3911" max="3914" width="2.5" style="1" customWidth="1"/>
    <col min="3915" max="3919" width="2.5" style="1"/>
    <col min="3920" max="3920" width="2.5" style="1" customWidth="1"/>
    <col min="3921" max="4100" width="2.5" style="1"/>
    <col min="4101" max="4101" width="2" style="1" customWidth="1"/>
    <col min="4102" max="4107" width="3.875" style="1" customWidth="1"/>
    <col min="4108" max="4111" width="2.5" style="1" customWidth="1"/>
    <col min="4112" max="4112" width="5.625" style="1" customWidth="1"/>
    <col min="4113" max="4113" width="3.5" style="1" customWidth="1"/>
    <col min="4114" max="4114" width="5.625" style="1" customWidth="1"/>
    <col min="4115" max="4115" width="3.5" style="1" customWidth="1"/>
    <col min="4116" max="4116" width="4.625" style="1" customWidth="1"/>
    <col min="4117" max="4117" width="3.5" style="1" customWidth="1"/>
    <col min="4118" max="4118" width="4.625" style="1" customWidth="1"/>
    <col min="4119" max="4124" width="2.5" style="1" customWidth="1"/>
    <col min="4125" max="4125" width="5.625" style="1" customWidth="1"/>
    <col min="4126" max="4126" width="3.375" style="1" customWidth="1"/>
    <col min="4127" max="4127" width="5.625" style="1" customWidth="1"/>
    <col min="4128" max="4128" width="3.375" style="1" customWidth="1"/>
    <col min="4129" max="4133" width="2.5" style="1" customWidth="1"/>
    <col min="4134" max="4136" width="2.875" style="1" customWidth="1"/>
    <col min="4137" max="4137" width="2.5" style="1" customWidth="1"/>
    <col min="4138" max="4140" width="2.875" style="1" customWidth="1"/>
    <col min="4141" max="4141" width="2.5" style="1" customWidth="1"/>
    <col min="4142" max="4144" width="2.875" style="1" customWidth="1"/>
    <col min="4145" max="4145" width="2.5" style="1" customWidth="1"/>
    <col min="4146" max="4166" width="0" style="1" hidden="1" customWidth="1"/>
    <col min="4167" max="4170" width="2.5" style="1" customWidth="1"/>
    <col min="4171" max="4175" width="2.5" style="1"/>
    <col min="4176" max="4176" width="2.5" style="1" customWidth="1"/>
    <col min="4177" max="4356" width="2.5" style="1"/>
    <col min="4357" max="4357" width="2" style="1" customWidth="1"/>
    <col min="4358" max="4363" width="3.875" style="1" customWidth="1"/>
    <col min="4364" max="4367" width="2.5" style="1" customWidth="1"/>
    <col min="4368" max="4368" width="5.625" style="1" customWidth="1"/>
    <col min="4369" max="4369" width="3.5" style="1" customWidth="1"/>
    <col min="4370" max="4370" width="5.625" style="1" customWidth="1"/>
    <col min="4371" max="4371" width="3.5" style="1" customWidth="1"/>
    <col min="4372" max="4372" width="4.625" style="1" customWidth="1"/>
    <col min="4373" max="4373" width="3.5" style="1" customWidth="1"/>
    <col min="4374" max="4374" width="4.625" style="1" customWidth="1"/>
    <col min="4375" max="4380" width="2.5" style="1" customWidth="1"/>
    <col min="4381" max="4381" width="5.625" style="1" customWidth="1"/>
    <col min="4382" max="4382" width="3.375" style="1" customWidth="1"/>
    <col min="4383" max="4383" width="5.625" style="1" customWidth="1"/>
    <col min="4384" max="4384" width="3.375" style="1" customWidth="1"/>
    <col min="4385" max="4389" width="2.5" style="1" customWidth="1"/>
    <col min="4390" max="4392" width="2.875" style="1" customWidth="1"/>
    <col min="4393" max="4393" width="2.5" style="1" customWidth="1"/>
    <col min="4394" max="4396" width="2.875" style="1" customWidth="1"/>
    <col min="4397" max="4397" width="2.5" style="1" customWidth="1"/>
    <col min="4398" max="4400" width="2.875" style="1" customWidth="1"/>
    <col min="4401" max="4401" width="2.5" style="1" customWidth="1"/>
    <col min="4402" max="4422" width="0" style="1" hidden="1" customWidth="1"/>
    <col min="4423" max="4426" width="2.5" style="1" customWidth="1"/>
    <col min="4427" max="4431" width="2.5" style="1"/>
    <col min="4432" max="4432" width="2.5" style="1" customWidth="1"/>
    <col min="4433" max="4612" width="2.5" style="1"/>
    <col min="4613" max="4613" width="2" style="1" customWidth="1"/>
    <col min="4614" max="4619" width="3.875" style="1" customWidth="1"/>
    <col min="4620" max="4623" width="2.5" style="1" customWidth="1"/>
    <col min="4624" max="4624" width="5.625" style="1" customWidth="1"/>
    <col min="4625" max="4625" width="3.5" style="1" customWidth="1"/>
    <col min="4626" max="4626" width="5.625" style="1" customWidth="1"/>
    <col min="4627" max="4627" width="3.5" style="1" customWidth="1"/>
    <col min="4628" max="4628" width="4.625" style="1" customWidth="1"/>
    <col min="4629" max="4629" width="3.5" style="1" customWidth="1"/>
    <col min="4630" max="4630" width="4.625" style="1" customWidth="1"/>
    <col min="4631" max="4636" width="2.5" style="1" customWidth="1"/>
    <col min="4637" max="4637" width="5.625" style="1" customWidth="1"/>
    <col min="4638" max="4638" width="3.375" style="1" customWidth="1"/>
    <col min="4639" max="4639" width="5.625" style="1" customWidth="1"/>
    <col min="4640" max="4640" width="3.375" style="1" customWidth="1"/>
    <col min="4641" max="4645" width="2.5" style="1" customWidth="1"/>
    <col min="4646" max="4648" width="2.875" style="1" customWidth="1"/>
    <col min="4649" max="4649" width="2.5" style="1" customWidth="1"/>
    <col min="4650" max="4652" width="2.875" style="1" customWidth="1"/>
    <col min="4653" max="4653" width="2.5" style="1" customWidth="1"/>
    <col min="4654" max="4656" width="2.875" style="1" customWidth="1"/>
    <col min="4657" max="4657" width="2.5" style="1" customWidth="1"/>
    <col min="4658" max="4678" width="0" style="1" hidden="1" customWidth="1"/>
    <col min="4679" max="4682" width="2.5" style="1" customWidth="1"/>
    <col min="4683" max="4687" width="2.5" style="1"/>
    <col min="4688" max="4688" width="2.5" style="1" customWidth="1"/>
    <col min="4689" max="4868" width="2.5" style="1"/>
    <col min="4869" max="4869" width="2" style="1" customWidth="1"/>
    <col min="4870" max="4875" width="3.875" style="1" customWidth="1"/>
    <col min="4876" max="4879" width="2.5" style="1" customWidth="1"/>
    <col min="4880" max="4880" width="5.625" style="1" customWidth="1"/>
    <col min="4881" max="4881" width="3.5" style="1" customWidth="1"/>
    <col min="4882" max="4882" width="5.625" style="1" customWidth="1"/>
    <col min="4883" max="4883" width="3.5" style="1" customWidth="1"/>
    <col min="4884" max="4884" width="4.625" style="1" customWidth="1"/>
    <col min="4885" max="4885" width="3.5" style="1" customWidth="1"/>
    <col min="4886" max="4886" width="4.625" style="1" customWidth="1"/>
    <col min="4887" max="4892" width="2.5" style="1" customWidth="1"/>
    <col min="4893" max="4893" width="5.625" style="1" customWidth="1"/>
    <col min="4894" max="4894" width="3.375" style="1" customWidth="1"/>
    <col min="4895" max="4895" width="5.625" style="1" customWidth="1"/>
    <col min="4896" max="4896" width="3.375" style="1" customWidth="1"/>
    <col min="4897" max="4901" width="2.5" style="1" customWidth="1"/>
    <col min="4902" max="4904" width="2.875" style="1" customWidth="1"/>
    <col min="4905" max="4905" width="2.5" style="1" customWidth="1"/>
    <col min="4906" max="4908" width="2.875" style="1" customWidth="1"/>
    <col min="4909" max="4909" width="2.5" style="1" customWidth="1"/>
    <col min="4910" max="4912" width="2.875" style="1" customWidth="1"/>
    <col min="4913" max="4913" width="2.5" style="1" customWidth="1"/>
    <col min="4914" max="4934" width="0" style="1" hidden="1" customWidth="1"/>
    <col min="4935" max="4938" width="2.5" style="1" customWidth="1"/>
    <col min="4939" max="4943" width="2.5" style="1"/>
    <col min="4944" max="4944" width="2.5" style="1" customWidth="1"/>
    <col min="4945" max="5124" width="2.5" style="1"/>
    <col min="5125" max="5125" width="2" style="1" customWidth="1"/>
    <col min="5126" max="5131" width="3.875" style="1" customWidth="1"/>
    <col min="5132" max="5135" width="2.5" style="1" customWidth="1"/>
    <col min="5136" max="5136" width="5.625" style="1" customWidth="1"/>
    <col min="5137" max="5137" width="3.5" style="1" customWidth="1"/>
    <col min="5138" max="5138" width="5.625" style="1" customWidth="1"/>
    <col min="5139" max="5139" width="3.5" style="1" customWidth="1"/>
    <col min="5140" max="5140" width="4.625" style="1" customWidth="1"/>
    <col min="5141" max="5141" width="3.5" style="1" customWidth="1"/>
    <col min="5142" max="5142" width="4.625" style="1" customWidth="1"/>
    <col min="5143" max="5148" width="2.5" style="1" customWidth="1"/>
    <col min="5149" max="5149" width="5.625" style="1" customWidth="1"/>
    <col min="5150" max="5150" width="3.375" style="1" customWidth="1"/>
    <col min="5151" max="5151" width="5.625" style="1" customWidth="1"/>
    <col min="5152" max="5152" width="3.375" style="1" customWidth="1"/>
    <col min="5153" max="5157" width="2.5" style="1" customWidth="1"/>
    <col min="5158" max="5160" width="2.875" style="1" customWidth="1"/>
    <col min="5161" max="5161" width="2.5" style="1" customWidth="1"/>
    <col min="5162" max="5164" width="2.875" style="1" customWidth="1"/>
    <col min="5165" max="5165" width="2.5" style="1" customWidth="1"/>
    <col min="5166" max="5168" width="2.875" style="1" customWidth="1"/>
    <col min="5169" max="5169" width="2.5" style="1" customWidth="1"/>
    <col min="5170" max="5190" width="0" style="1" hidden="1" customWidth="1"/>
    <col min="5191" max="5194" width="2.5" style="1" customWidth="1"/>
    <col min="5195" max="5199" width="2.5" style="1"/>
    <col min="5200" max="5200" width="2.5" style="1" customWidth="1"/>
    <col min="5201" max="5380" width="2.5" style="1"/>
    <col min="5381" max="5381" width="2" style="1" customWidth="1"/>
    <col min="5382" max="5387" width="3.875" style="1" customWidth="1"/>
    <col min="5388" max="5391" width="2.5" style="1" customWidth="1"/>
    <col min="5392" max="5392" width="5.625" style="1" customWidth="1"/>
    <col min="5393" max="5393" width="3.5" style="1" customWidth="1"/>
    <col min="5394" max="5394" width="5.625" style="1" customWidth="1"/>
    <col min="5395" max="5395" width="3.5" style="1" customWidth="1"/>
    <col min="5396" max="5396" width="4.625" style="1" customWidth="1"/>
    <col min="5397" max="5397" width="3.5" style="1" customWidth="1"/>
    <col min="5398" max="5398" width="4.625" style="1" customWidth="1"/>
    <col min="5399" max="5404" width="2.5" style="1" customWidth="1"/>
    <col min="5405" max="5405" width="5.625" style="1" customWidth="1"/>
    <col min="5406" max="5406" width="3.375" style="1" customWidth="1"/>
    <col min="5407" max="5407" width="5.625" style="1" customWidth="1"/>
    <col min="5408" max="5408" width="3.375" style="1" customWidth="1"/>
    <col min="5409" max="5413" width="2.5" style="1" customWidth="1"/>
    <col min="5414" max="5416" width="2.875" style="1" customWidth="1"/>
    <col min="5417" max="5417" width="2.5" style="1" customWidth="1"/>
    <col min="5418" max="5420" width="2.875" style="1" customWidth="1"/>
    <col min="5421" max="5421" width="2.5" style="1" customWidth="1"/>
    <col min="5422" max="5424" width="2.875" style="1" customWidth="1"/>
    <col min="5425" max="5425" width="2.5" style="1" customWidth="1"/>
    <col min="5426" max="5446" width="0" style="1" hidden="1" customWidth="1"/>
    <col min="5447" max="5450" width="2.5" style="1" customWidth="1"/>
    <col min="5451" max="5455" width="2.5" style="1"/>
    <col min="5456" max="5456" width="2.5" style="1" customWidth="1"/>
    <col min="5457" max="5636" width="2.5" style="1"/>
    <col min="5637" max="5637" width="2" style="1" customWidth="1"/>
    <col min="5638" max="5643" width="3.875" style="1" customWidth="1"/>
    <col min="5644" max="5647" width="2.5" style="1" customWidth="1"/>
    <col min="5648" max="5648" width="5.625" style="1" customWidth="1"/>
    <col min="5649" max="5649" width="3.5" style="1" customWidth="1"/>
    <col min="5650" max="5650" width="5.625" style="1" customWidth="1"/>
    <col min="5651" max="5651" width="3.5" style="1" customWidth="1"/>
    <col min="5652" max="5652" width="4.625" style="1" customWidth="1"/>
    <col min="5653" max="5653" width="3.5" style="1" customWidth="1"/>
    <col min="5654" max="5654" width="4.625" style="1" customWidth="1"/>
    <col min="5655" max="5660" width="2.5" style="1" customWidth="1"/>
    <col min="5661" max="5661" width="5.625" style="1" customWidth="1"/>
    <col min="5662" max="5662" width="3.375" style="1" customWidth="1"/>
    <col min="5663" max="5663" width="5.625" style="1" customWidth="1"/>
    <col min="5664" max="5664" width="3.375" style="1" customWidth="1"/>
    <col min="5665" max="5669" width="2.5" style="1" customWidth="1"/>
    <col min="5670" max="5672" width="2.875" style="1" customWidth="1"/>
    <col min="5673" max="5673" width="2.5" style="1" customWidth="1"/>
    <col min="5674" max="5676" width="2.875" style="1" customWidth="1"/>
    <col min="5677" max="5677" width="2.5" style="1" customWidth="1"/>
    <col min="5678" max="5680" width="2.875" style="1" customWidth="1"/>
    <col min="5681" max="5681" width="2.5" style="1" customWidth="1"/>
    <col min="5682" max="5702" width="0" style="1" hidden="1" customWidth="1"/>
    <col min="5703" max="5706" width="2.5" style="1" customWidth="1"/>
    <col min="5707" max="5711" width="2.5" style="1"/>
    <col min="5712" max="5712" width="2.5" style="1" customWidth="1"/>
    <col min="5713" max="5892" width="2.5" style="1"/>
    <col min="5893" max="5893" width="2" style="1" customWidth="1"/>
    <col min="5894" max="5899" width="3.875" style="1" customWidth="1"/>
    <col min="5900" max="5903" width="2.5" style="1" customWidth="1"/>
    <col min="5904" max="5904" width="5.625" style="1" customWidth="1"/>
    <col min="5905" max="5905" width="3.5" style="1" customWidth="1"/>
    <col min="5906" max="5906" width="5.625" style="1" customWidth="1"/>
    <col min="5907" max="5907" width="3.5" style="1" customWidth="1"/>
    <col min="5908" max="5908" width="4.625" style="1" customWidth="1"/>
    <col min="5909" max="5909" width="3.5" style="1" customWidth="1"/>
    <col min="5910" max="5910" width="4.625" style="1" customWidth="1"/>
    <col min="5911" max="5916" width="2.5" style="1" customWidth="1"/>
    <col min="5917" max="5917" width="5.625" style="1" customWidth="1"/>
    <col min="5918" max="5918" width="3.375" style="1" customWidth="1"/>
    <col min="5919" max="5919" width="5.625" style="1" customWidth="1"/>
    <col min="5920" max="5920" width="3.375" style="1" customWidth="1"/>
    <col min="5921" max="5925" width="2.5" style="1" customWidth="1"/>
    <col min="5926" max="5928" width="2.875" style="1" customWidth="1"/>
    <col min="5929" max="5929" width="2.5" style="1" customWidth="1"/>
    <col min="5930" max="5932" width="2.875" style="1" customWidth="1"/>
    <col min="5933" max="5933" width="2.5" style="1" customWidth="1"/>
    <col min="5934" max="5936" width="2.875" style="1" customWidth="1"/>
    <col min="5937" max="5937" width="2.5" style="1" customWidth="1"/>
    <col min="5938" max="5958" width="0" style="1" hidden="1" customWidth="1"/>
    <col min="5959" max="5962" width="2.5" style="1" customWidth="1"/>
    <col min="5963" max="5967" width="2.5" style="1"/>
    <col min="5968" max="5968" width="2.5" style="1" customWidth="1"/>
    <col min="5969" max="6148" width="2.5" style="1"/>
    <col min="6149" max="6149" width="2" style="1" customWidth="1"/>
    <col min="6150" max="6155" width="3.875" style="1" customWidth="1"/>
    <col min="6156" max="6159" width="2.5" style="1" customWidth="1"/>
    <col min="6160" max="6160" width="5.625" style="1" customWidth="1"/>
    <col min="6161" max="6161" width="3.5" style="1" customWidth="1"/>
    <col min="6162" max="6162" width="5.625" style="1" customWidth="1"/>
    <col min="6163" max="6163" width="3.5" style="1" customWidth="1"/>
    <col min="6164" max="6164" width="4.625" style="1" customWidth="1"/>
    <col min="6165" max="6165" width="3.5" style="1" customWidth="1"/>
    <col min="6166" max="6166" width="4.625" style="1" customWidth="1"/>
    <col min="6167" max="6172" width="2.5" style="1" customWidth="1"/>
    <col min="6173" max="6173" width="5.625" style="1" customWidth="1"/>
    <col min="6174" max="6174" width="3.375" style="1" customWidth="1"/>
    <col min="6175" max="6175" width="5.625" style="1" customWidth="1"/>
    <col min="6176" max="6176" width="3.375" style="1" customWidth="1"/>
    <col min="6177" max="6181" width="2.5" style="1" customWidth="1"/>
    <col min="6182" max="6184" width="2.875" style="1" customWidth="1"/>
    <col min="6185" max="6185" width="2.5" style="1" customWidth="1"/>
    <col min="6186" max="6188" width="2.875" style="1" customWidth="1"/>
    <col min="6189" max="6189" width="2.5" style="1" customWidth="1"/>
    <col min="6190" max="6192" width="2.875" style="1" customWidth="1"/>
    <col min="6193" max="6193" width="2.5" style="1" customWidth="1"/>
    <col min="6194" max="6214" width="0" style="1" hidden="1" customWidth="1"/>
    <col min="6215" max="6218" width="2.5" style="1" customWidth="1"/>
    <col min="6219" max="6223" width="2.5" style="1"/>
    <col min="6224" max="6224" width="2.5" style="1" customWidth="1"/>
    <col min="6225" max="6404" width="2.5" style="1"/>
    <col min="6405" max="6405" width="2" style="1" customWidth="1"/>
    <col min="6406" max="6411" width="3.875" style="1" customWidth="1"/>
    <col min="6412" max="6415" width="2.5" style="1" customWidth="1"/>
    <col min="6416" max="6416" width="5.625" style="1" customWidth="1"/>
    <col min="6417" max="6417" width="3.5" style="1" customWidth="1"/>
    <col min="6418" max="6418" width="5.625" style="1" customWidth="1"/>
    <col min="6419" max="6419" width="3.5" style="1" customWidth="1"/>
    <col min="6420" max="6420" width="4.625" style="1" customWidth="1"/>
    <col min="6421" max="6421" width="3.5" style="1" customWidth="1"/>
    <col min="6422" max="6422" width="4.625" style="1" customWidth="1"/>
    <col min="6423" max="6428" width="2.5" style="1" customWidth="1"/>
    <col min="6429" max="6429" width="5.625" style="1" customWidth="1"/>
    <col min="6430" max="6430" width="3.375" style="1" customWidth="1"/>
    <col min="6431" max="6431" width="5.625" style="1" customWidth="1"/>
    <col min="6432" max="6432" width="3.375" style="1" customWidth="1"/>
    <col min="6433" max="6437" width="2.5" style="1" customWidth="1"/>
    <col min="6438" max="6440" width="2.875" style="1" customWidth="1"/>
    <col min="6441" max="6441" width="2.5" style="1" customWidth="1"/>
    <col min="6442" max="6444" width="2.875" style="1" customWidth="1"/>
    <col min="6445" max="6445" width="2.5" style="1" customWidth="1"/>
    <col min="6446" max="6448" width="2.875" style="1" customWidth="1"/>
    <col min="6449" max="6449" width="2.5" style="1" customWidth="1"/>
    <col min="6450" max="6470" width="0" style="1" hidden="1" customWidth="1"/>
    <col min="6471" max="6474" width="2.5" style="1" customWidth="1"/>
    <col min="6475" max="6479" width="2.5" style="1"/>
    <col min="6480" max="6480" width="2.5" style="1" customWidth="1"/>
    <col min="6481" max="6660" width="2.5" style="1"/>
    <col min="6661" max="6661" width="2" style="1" customWidth="1"/>
    <col min="6662" max="6667" width="3.875" style="1" customWidth="1"/>
    <col min="6668" max="6671" width="2.5" style="1" customWidth="1"/>
    <col min="6672" max="6672" width="5.625" style="1" customWidth="1"/>
    <col min="6673" max="6673" width="3.5" style="1" customWidth="1"/>
    <col min="6674" max="6674" width="5.625" style="1" customWidth="1"/>
    <col min="6675" max="6675" width="3.5" style="1" customWidth="1"/>
    <col min="6676" max="6676" width="4.625" style="1" customWidth="1"/>
    <col min="6677" max="6677" width="3.5" style="1" customWidth="1"/>
    <col min="6678" max="6678" width="4.625" style="1" customWidth="1"/>
    <col min="6679" max="6684" width="2.5" style="1" customWidth="1"/>
    <col min="6685" max="6685" width="5.625" style="1" customWidth="1"/>
    <col min="6686" max="6686" width="3.375" style="1" customWidth="1"/>
    <col min="6687" max="6687" width="5.625" style="1" customWidth="1"/>
    <col min="6688" max="6688" width="3.375" style="1" customWidth="1"/>
    <col min="6689" max="6693" width="2.5" style="1" customWidth="1"/>
    <col min="6694" max="6696" width="2.875" style="1" customWidth="1"/>
    <col min="6697" max="6697" width="2.5" style="1" customWidth="1"/>
    <col min="6698" max="6700" width="2.875" style="1" customWidth="1"/>
    <col min="6701" max="6701" width="2.5" style="1" customWidth="1"/>
    <col min="6702" max="6704" width="2.875" style="1" customWidth="1"/>
    <col min="6705" max="6705" width="2.5" style="1" customWidth="1"/>
    <col min="6706" max="6726" width="0" style="1" hidden="1" customWidth="1"/>
    <col min="6727" max="6730" width="2.5" style="1" customWidth="1"/>
    <col min="6731" max="6735" width="2.5" style="1"/>
    <col min="6736" max="6736" width="2.5" style="1" customWidth="1"/>
    <col min="6737" max="6916" width="2.5" style="1"/>
    <col min="6917" max="6917" width="2" style="1" customWidth="1"/>
    <col min="6918" max="6923" width="3.875" style="1" customWidth="1"/>
    <col min="6924" max="6927" width="2.5" style="1" customWidth="1"/>
    <col min="6928" max="6928" width="5.625" style="1" customWidth="1"/>
    <col min="6929" max="6929" width="3.5" style="1" customWidth="1"/>
    <col min="6930" max="6930" width="5.625" style="1" customWidth="1"/>
    <col min="6931" max="6931" width="3.5" style="1" customWidth="1"/>
    <col min="6932" max="6932" width="4.625" style="1" customWidth="1"/>
    <col min="6933" max="6933" width="3.5" style="1" customWidth="1"/>
    <col min="6934" max="6934" width="4.625" style="1" customWidth="1"/>
    <col min="6935" max="6940" width="2.5" style="1" customWidth="1"/>
    <col min="6941" max="6941" width="5.625" style="1" customWidth="1"/>
    <col min="6942" max="6942" width="3.375" style="1" customWidth="1"/>
    <col min="6943" max="6943" width="5.625" style="1" customWidth="1"/>
    <col min="6944" max="6944" width="3.375" style="1" customWidth="1"/>
    <col min="6945" max="6949" width="2.5" style="1" customWidth="1"/>
    <col min="6950" max="6952" width="2.875" style="1" customWidth="1"/>
    <col min="6953" max="6953" width="2.5" style="1" customWidth="1"/>
    <col min="6954" max="6956" width="2.875" style="1" customWidth="1"/>
    <col min="6957" max="6957" width="2.5" style="1" customWidth="1"/>
    <col min="6958" max="6960" width="2.875" style="1" customWidth="1"/>
    <col min="6961" max="6961" width="2.5" style="1" customWidth="1"/>
    <col min="6962" max="6982" width="0" style="1" hidden="1" customWidth="1"/>
    <col min="6983" max="6986" width="2.5" style="1" customWidth="1"/>
    <col min="6987" max="6991" width="2.5" style="1"/>
    <col min="6992" max="6992" width="2.5" style="1" customWidth="1"/>
    <col min="6993" max="7172" width="2.5" style="1"/>
    <col min="7173" max="7173" width="2" style="1" customWidth="1"/>
    <col min="7174" max="7179" width="3.875" style="1" customWidth="1"/>
    <col min="7180" max="7183" width="2.5" style="1" customWidth="1"/>
    <col min="7184" max="7184" width="5.625" style="1" customWidth="1"/>
    <col min="7185" max="7185" width="3.5" style="1" customWidth="1"/>
    <col min="7186" max="7186" width="5.625" style="1" customWidth="1"/>
    <col min="7187" max="7187" width="3.5" style="1" customWidth="1"/>
    <col min="7188" max="7188" width="4.625" style="1" customWidth="1"/>
    <col min="7189" max="7189" width="3.5" style="1" customWidth="1"/>
    <col min="7190" max="7190" width="4.625" style="1" customWidth="1"/>
    <col min="7191" max="7196" width="2.5" style="1" customWidth="1"/>
    <col min="7197" max="7197" width="5.625" style="1" customWidth="1"/>
    <col min="7198" max="7198" width="3.375" style="1" customWidth="1"/>
    <col min="7199" max="7199" width="5.625" style="1" customWidth="1"/>
    <col min="7200" max="7200" width="3.375" style="1" customWidth="1"/>
    <col min="7201" max="7205" width="2.5" style="1" customWidth="1"/>
    <col min="7206" max="7208" width="2.875" style="1" customWidth="1"/>
    <col min="7209" max="7209" width="2.5" style="1" customWidth="1"/>
    <col min="7210" max="7212" width="2.875" style="1" customWidth="1"/>
    <col min="7213" max="7213" width="2.5" style="1" customWidth="1"/>
    <col min="7214" max="7216" width="2.875" style="1" customWidth="1"/>
    <col min="7217" max="7217" width="2.5" style="1" customWidth="1"/>
    <col min="7218" max="7238" width="0" style="1" hidden="1" customWidth="1"/>
    <col min="7239" max="7242" width="2.5" style="1" customWidth="1"/>
    <col min="7243" max="7247" width="2.5" style="1"/>
    <col min="7248" max="7248" width="2.5" style="1" customWidth="1"/>
    <col min="7249" max="7428" width="2.5" style="1"/>
    <col min="7429" max="7429" width="2" style="1" customWidth="1"/>
    <col min="7430" max="7435" width="3.875" style="1" customWidth="1"/>
    <col min="7436" max="7439" width="2.5" style="1" customWidth="1"/>
    <col min="7440" max="7440" width="5.625" style="1" customWidth="1"/>
    <col min="7441" max="7441" width="3.5" style="1" customWidth="1"/>
    <col min="7442" max="7442" width="5.625" style="1" customWidth="1"/>
    <col min="7443" max="7443" width="3.5" style="1" customWidth="1"/>
    <col min="7444" max="7444" width="4.625" style="1" customWidth="1"/>
    <col min="7445" max="7445" width="3.5" style="1" customWidth="1"/>
    <col min="7446" max="7446" width="4.625" style="1" customWidth="1"/>
    <col min="7447" max="7452" width="2.5" style="1" customWidth="1"/>
    <col min="7453" max="7453" width="5.625" style="1" customWidth="1"/>
    <col min="7454" max="7454" width="3.375" style="1" customWidth="1"/>
    <col min="7455" max="7455" width="5.625" style="1" customWidth="1"/>
    <col min="7456" max="7456" width="3.375" style="1" customWidth="1"/>
    <col min="7457" max="7461" width="2.5" style="1" customWidth="1"/>
    <col min="7462" max="7464" width="2.875" style="1" customWidth="1"/>
    <col min="7465" max="7465" width="2.5" style="1" customWidth="1"/>
    <col min="7466" max="7468" width="2.875" style="1" customWidth="1"/>
    <col min="7469" max="7469" width="2.5" style="1" customWidth="1"/>
    <col min="7470" max="7472" width="2.875" style="1" customWidth="1"/>
    <col min="7473" max="7473" width="2.5" style="1" customWidth="1"/>
    <col min="7474" max="7494" width="0" style="1" hidden="1" customWidth="1"/>
    <col min="7495" max="7498" width="2.5" style="1" customWidth="1"/>
    <col min="7499" max="7503" width="2.5" style="1"/>
    <col min="7504" max="7504" width="2.5" style="1" customWidth="1"/>
    <col min="7505" max="7684" width="2.5" style="1"/>
    <col min="7685" max="7685" width="2" style="1" customWidth="1"/>
    <col min="7686" max="7691" width="3.875" style="1" customWidth="1"/>
    <col min="7692" max="7695" width="2.5" style="1" customWidth="1"/>
    <col min="7696" max="7696" width="5.625" style="1" customWidth="1"/>
    <col min="7697" max="7697" width="3.5" style="1" customWidth="1"/>
    <col min="7698" max="7698" width="5.625" style="1" customWidth="1"/>
    <col min="7699" max="7699" width="3.5" style="1" customWidth="1"/>
    <col min="7700" max="7700" width="4.625" style="1" customWidth="1"/>
    <col min="7701" max="7701" width="3.5" style="1" customWidth="1"/>
    <col min="7702" max="7702" width="4.625" style="1" customWidth="1"/>
    <col min="7703" max="7708" width="2.5" style="1" customWidth="1"/>
    <col min="7709" max="7709" width="5.625" style="1" customWidth="1"/>
    <col min="7710" max="7710" width="3.375" style="1" customWidth="1"/>
    <col min="7711" max="7711" width="5.625" style="1" customWidth="1"/>
    <col min="7712" max="7712" width="3.375" style="1" customWidth="1"/>
    <col min="7713" max="7717" width="2.5" style="1" customWidth="1"/>
    <col min="7718" max="7720" width="2.875" style="1" customWidth="1"/>
    <col min="7721" max="7721" width="2.5" style="1" customWidth="1"/>
    <col min="7722" max="7724" width="2.875" style="1" customWidth="1"/>
    <col min="7725" max="7725" width="2.5" style="1" customWidth="1"/>
    <col min="7726" max="7728" width="2.875" style="1" customWidth="1"/>
    <col min="7729" max="7729" width="2.5" style="1" customWidth="1"/>
    <col min="7730" max="7750" width="0" style="1" hidden="1" customWidth="1"/>
    <col min="7751" max="7754" width="2.5" style="1" customWidth="1"/>
    <col min="7755" max="7759" width="2.5" style="1"/>
    <col min="7760" max="7760" width="2.5" style="1" customWidth="1"/>
    <col min="7761" max="7940" width="2.5" style="1"/>
    <col min="7941" max="7941" width="2" style="1" customWidth="1"/>
    <col min="7942" max="7947" width="3.875" style="1" customWidth="1"/>
    <col min="7948" max="7951" width="2.5" style="1" customWidth="1"/>
    <col min="7952" max="7952" width="5.625" style="1" customWidth="1"/>
    <col min="7953" max="7953" width="3.5" style="1" customWidth="1"/>
    <col min="7954" max="7954" width="5.625" style="1" customWidth="1"/>
    <col min="7955" max="7955" width="3.5" style="1" customWidth="1"/>
    <col min="7956" max="7956" width="4.625" style="1" customWidth="1"/>
    <col min="7957" max="7957" width="3.5" style="1" customWidth="1"/>
    <col min="7958" max="7958" width="4.625" style="1" customWidth="1"/>
    <col min="7959" max="7964" width="2.5" style="1" customWidth="1"/>
    <col min="7965" max="7965" width="5.625" style="1" customWidth="1"/>
    <col min="7966" max="7966" width="3.375" style="1" customWidth="1"/>
    <col min="7967" max="7967" width="5.625" style="1" customWidth="1"/>
    <col min="7968" max="7968" width="3.375" style="1" customWidth="1"/>
    <col min="7969" max="7973" width="2.5" style="1" customWidth="1"/>
    <col min="7974" max="7976" width="2.875" style="1" customWidth="1"/>
    <col min="7977" max="7977" width="2.5" style="1" customWidth="1"/>
    <col min="7978" max="7980" width="2.875" style="1" customWidth="1"/>
    <col min="7981" max="7981" width="2.5" style="1" customWidth="1"/>
    <col min="7982" max="7984" width="2.875" style="1" customWidth="1"/>
    <col min="7985" max="7985" width="2.5" style="1" customWidth="1"/>
    <col min="7986" max="8006" width="0" style="1" hidden="1" customWidth="1"/>
    <col min="8007" max="8010" width="2.5" style="1" customWidth="1"/>
    <col min="8011" max="8015" width="2.5" style="1"/>
    <col min="8016" max="8016" width="2.5" style="1" customWidth="1"/>
    <col min="8017" max="8196" width="2.5" style="1"/>
    <col min="8197" max="8197" width="2" style="1" customWidth="1"/>
    <col min="8198" max="8203" width="3.875" style="1" customWidth="1"/>
    <col min="8204" max="8207" width="2.5" style="1" customWidth="1"/>
    <col min="8208" max="8208" width="5.625" style="1" customWidth="1"/>
    <col min="8209" max="8209" width="3.5" style="1" customWidth="1"/>
    <col min="8210" max="8210" width="5.625" style="1" customWidth="1"/>
    <col min="8211" max="8211" width="3.5" style="1" customWidth="1"/>
    <col min="8212" max="8212" width="4.625" style="1" customWidth="1"/>
    <col min="8213" max="8213" width="3.5" style="1" customWidth="1"/>
    <col min="8214" max="8214" width="4.625" style="1" customWidth="1"/>
    <col min="8215" max="8220" width="2.5" style="1" customWidth="1"/>
    <col min="8221" max="8221" width="5.625" style="1" customWidth="1"/>
    <col min="8222" max="8222" width="3.375" style="1" customWidth="1"/>
    <col min="8223" max="8223" width="5.625" style="1" customWidth="1"/>
    <col min="8224" max="8224" width="3.375" style="1" customWidth="1"/>
    <col min="8225" max="8229" width="2.5" style="1" customWidth="1"/>
    <col min="8230" max="8232" width="2.875" style="1" customWidth="1"/>
    <col min="8233" max="8233" width="2.5" style="1" customWidth="1"/>
    <col min="8234" max="8236" width="2.875" style="1" customWidth="1"/>
    <col min="8237" max="8237" width="2.5" style="1" customWidth="1"/>
    <col min="8238" max="8240" width="2.875" style="1" customWidth="1"/>
    <col min="8241" max="8241" width="2.5" style="1" customWidth="1"/>
    <col min="8242" max="8262" width="0" style="1" hidden="1" customWidth="1"/>
    <col min="8263" max="8266" width="2.5" style="1" customWidth="1"/>
    <col min="8267" max="8271" width="2.5" style="1"/>
    <col min="8272" max="8272" width="2.5" style="1" customWidth="1"/>
    <col min="8273" max="8452" width="2.5" style="1"/>
    <col min="8453" max="8453" width="2" style="1" customWidth="1"/>
    <col min="8454" max="8459" width="3.875" style="1" customWidth="1"/>
    <col min="8460" max="8463" width="2.5" style="1" customWidth="1"/>
    <col min="8464" max="8464" width="5.625" style="1" customWidth="1"/>
    <col min="8465" max="8465" width="3.5" style="1" customWidth="1"/>
    <col min="8466" max="8466" width="5.625" style="1" customWidth="1"/>
    <col min="8467" max="8467" width="3.5" style="1" customWidth="1"/>
    <col min="8468" max="8468" width="4.625" style="1" customWidth="1"/>
    <col min="8469" max="8469" width="3.5" style="1" customWidth="1"/>
    <col min="8470" max="8470" width="4.625" style="1" customWidth="1"/>
    <col min="8471" max="8476" width="2.5" style="1" customWidth="1"/>
    <col min="8477" max="8477" width="5.625" style="1" customWidth="1"/>
    <col min="8478" max="8478" width="3.375" style="1" customWidth="1"/>
    <col min="8479" max="8479" width="5.625" style="1" customWidth="1"/>
    <col min="8480" max="8480" width="3.375" style="1" customWidth="1"/>
    <col min="8481" max="8485" width="2.5" style="1" customWidth="1"/>
    <col min="8486" max="8488" width="2.875" style="1" customWidth="1"/>
    <col min="8489" max="8489" width="2.5" style="1" customWidth="1"/>
    <col min="8490" max="8492" width="2.875" style="1" customWidth="1"/>
    <col min="8493" max="8493" width="2.5" style="1" customWidth="1"/>
    <col min="8494" max="8496" width="2.875" style="1" customWidth="1"/>
    <col min="8497" max="8497" width="2.5" style="1" customWidth="1"/>
    <col min="8498" max="8518" width="0" style="1" hidden="1" customWidth="1"/>
    <col min="8519" max="8522" width="2.5" style="1" customWidth="1"/>
    <col min="8523" max="8527" width="2.5" style="1"/>
    <col min="8528" max="8528" width="2.5" style="1" customWidth="1"/>
    <col min="8529" max="8708" width="2.5" style="1"/>
    <col min="8709" max="8709" width="2" style="1" customWidth="1"/>
    <col min="8710" max="8715" width="3.875" style="1" customWidth="1"/>
    <col min="8716" max="8719" width="2.5" style="1" customWidth="1"/>
    <col min="8720" max="8720" width="5.625" style="1" customWidth="1"/>
    <col min="8721" max="8721" width="3.5" style="1" customWidth="1"/>
    <col min="8722" max="8722" width="5.625" style="1" customWidth="1"/>
    <col min="8723" max="8723" width="3.5" style="1" customWidth="1"/>
    <col min="8724" max="8724" width="4.625" style="1" customWidth="1"/>
    <col min="8725" max="8725" width="3.5" style="1" customWidth="1"/>
    <col min="8726" max="8726" width="4.625" style="1" customWidth="1"/>
    <col min="8727" max="8732" width="2.5" style="1" customWidth="1"/>
    <col min="8733" max="8733" width="5.625" style="1" customWidth="1"/>
    <col min="8734" max="8734" width="3.375" style="1" customWidth="1"/>
    <col min="8735" max="8735" width="5.625" style="1" customWidth="1"/>
    <col min="8736" max="8736" width="3.375" style="1" customWidth="1"/>
    <col min="8737" max="8741" width="2.5" style="1" customWidth="1"/>
    <col min="8742" max="8744" width="2.875" style="1" customWidth="1"/>
    <col min="8745" max="8745" width="2.5" style="1" customWidth="1"/>
    <col min="8746" max="8748" width="2.875" style="1" customWidth="1"/>
    <col min="8749" max="8749" width="2.5" style="1" customWidth="1"/>
    <col min="8750" max="8752" width="2.875" style="1" customWidth="1"/>
    <col min="8753" max="8753" width="2.5" style="1" customWidth="1"/>
    <col min="8754" max="8774" width="0" style="1" hidden="1" customWidth="1"/>
    <col min="8775" max="8778" width="2.5" style="1" customWidth="1"/>
    <col min="8779" max="8783" width="2.5" style="1"/>
    <col min="8784" max="8784" width="2.5" style="1" customWidth="1"/>
    <col min="8785" max="8964" width="2.5" style="1"/>
    <col min="8965" max="8965" width="2" style="1" customWidth="1"/>
    <col min="8966" max="8971" width="3.875" style="1" customWidth="1"/>
    <col min="8972" max="8975" width="2.5" style="1" customWidth="1"/>
    <col min="8976" max="8976" width="5.625" style="1" customWidth="1"/>
    <col min="8977" max="8977" width="3.5" style="1" customWidth="1"/>
    <col min="8978" max="8978" width="5.625" style="1" customWidth="1"/>
    <col min="8979" max="8979" width="3.5" style="1" customWidth="1"/>
    <col min="8980" max="8980" width="4.625" style="1" customWidth="1"/>
    <col min="8981" max="8981" width="3.5" style="1" customWidth="1"/>
    <col min="8982" max="8982" width="4.625" style="1" customWidth="1"/>
    <col min="8983" max="8988" width="2.5" style="1" customWidth="1"/>
    <col min="8989" max="8989" width="5.625" style="1" customWidth="1"/>
    <col min="8990" max="8990" width="3.375" style="1" customWidth="1"/>
    <col min="8991" max="8991" width="5.625" style="1" customWidth="1"/>
    <col min="8992" max="8992" width="3.375" style="1" customWidth="1"/>
    <col min="8993" max="8997" width="2.5" style="1" customWidth="1"/>
    <col min="8998" max="9000" width="2.875" style="1" customWidth="1"/>
    <col min="9001" max="9001" width="2.5" style="1" customWidth="1"/>
    <col min="9002" max="9004" width="2.875" style="1" customWidth="1"/>
    <col min="9005" max="9005" width="2.5" style="1" customWidth="1"/>
    <col min="9006" max="9008" width="2.875" style="1" customWidth="1"/>
    <col min="9009" max="9009" width="2.5" style="1" customWidth="1"/>
    <col min="9010" max="9030" width="0" style="1" hidden="1" customWidth="1"/>
    <col min="9031" max="9034" width="2.5" style="1" customWidth="1"/>
    <col min="9035" max="9039" width="2.5" style="1"/>
    <col min="9040" max="9040" width="2.5" style="1" customWidth="1"/>
    <col min="9041" max="9220" width="2.5" style="1"/>
    <col min="9221" max="9221" width="2" style="1" customWidth="1"/>
    <col min="9222" max="9227" width="3.875" style="1" customWidth="1"/>
    <col min="9228" max="9231" width="2.5" style="1" customWidth="1"/>
    <col min="9232" max="9232" width="5.625" style="1" customWidth="1"/>
    <col min="9233" max="9233" width="3.5" style="1" customWidth="1"/>
    <col min="9234" max="9234" width="5.625" style="1" customWidth="1"/>
    <col min="9235" max="9235" width="3.5" style="1" customWidth="1"/>
    <col min="9236" max="9236" width="4.625" style="1" customWidth="1"/>
    <col min="9237" max="9237" width="3.5" style="1" customWidth="1"/>
    <col min="9238" max="9238" width="4.625" style="1" customWidth="1"/>
    <col min="9239" max="9244" width="2.5" style="1" customWidth="1"/>
    <col min="9245" max="9245" width="5.625" style="1" customWidth="1"/>
    <col min="9246" max="9246" width="3.375" style="1" customWidth="1"/>
    <col min="9247" max="9247" width="5.625" style="1" customWidth="1"/>
    <col min="9248" max="9248" width="3.375" style="1" customWidth="1"/>
    <col min="9249" max="9253" width="2.5" style="1" customWidth="1"/>
    <col min="9254" max="9256" width="2.875" style="1" customWidth="1"/>
    <col min="9257" max="9257" width="2.5" style="1" customWidth="1"/>
    <col min="9258" max="9260" width="2.875" style="1" customWidth="1"/>
    <col min="9261" max="9261" width="2.5" style="1" customWidth="1"/>
    <col min="9262" max="9264" width="2.875" style="1" customWidth="1"/>
    <col min="9265" max="9265" width="2.5" style="1" customWidth="1"/>
    <col min="9266" max="9286" width="0" style="1" hidden="1" customWidth="1"/>
    <col min="9287" max="9290" width="2.5" style="1" customWidth="1"/>
    <col min="9291" max="9295" width="2.5" style="1"/>
    <col min="9296" max="9296" width="2.5" style="1" customWidth="1"/>
    <col min="9297" max="9476" width="2.5" style="1"/>
    <col min="9477" max="9477" width="2" style="1" customWidth="1"/>
    <col min="9478" max="9483" width="3.875" style="1" customWidth="1"/>
    <col min="9484" max="9487" width="2.5" style="1" customWidth="1"/>
    <col min="9488" max="9488" width="5.625" style="1" customWidth="1"/>
    <col min="9489" max="9489" width="3.5" style="1" customWidth="1"/>
    <col min="9490" max="9490" width="5.625" style="1" customWidth="1"/>
    <col min="9491" max="9491" width="3.5" style="1" customWidth="1"/>
    <col min="9492" max="9492" width="4.625" style="1" customWidth="1"/>
    <col min="9493" max="9493" width="3.5" style="1" customWidth="1"/>
    <col min="9494" max="9494" width="4.625" style="1" customWidth="1"/>
    <col min="9495" max="9500" width="2.5" style="1" customWidth="1"/>
    <col min="9501" max="9501" width="5.625" style="1" customWidth="1"/>
    <col min="9502" max="9502" width="3.375" style="1" customWidth="1"/>
    <col min="9503" max="9503" width="5.625" style="1" customWidth="1"/>
    <col min="9504" max="9504" width="3.375" style="1" customWidth="1"/>
    <col min="9505" max="9509" width="2.5" style="1" customWidth="1"/>
    <col min="9510" max="9512" width="2.875" style="1" customWidth="1"/>
    <col min="9513" max="9513" width="2.5" style="1" customWidth="1"/>
    <col min="9514" max="9516" width="2.875" style="1" customWidth="1"/>
    <col min="9517" max="9517" width="2.5" style="1" customWidth="1"/>
    <col min="9518" max="9520" width="2.875" style="1" customWidth="1"/>
    <col min="9521" max="9521" width="2.5" style="1" customWidth="1"/>
    <col min="9522" max="9542" width="0" style="1" hidden="1" customWidth="1"/>
    <col min="9543" max="9546" width="2.5" style="1" customWidth="1"/>
    <col min="9547" max="9551" width="2.5" style="1"/>
    <col min="9552" max="9552" width="2.5" style="1" customWidth="1"/>
    <col min="9553" max="9732" width="2.5" style="1"/>
    <col min="9733" max="9733" width="2" style="1" customWidth="1"/>
    <col min="9734" max="9739" width="3.875" style="1" customWidth="1"/>
    <col min="9740" max="9743" width="2.5" style="1" customWidth="1"/>
    <col min="9744" max="9744" width="5.625" style="1" customWidth="1"/>
    <col min="9745" max="9745" width="3.5" style="1" customWidth="1"/>
    <col min="9746" max="9746" width="5.625" style="1" customWidth="1"/>
    <col min="9747" max="9747" width="3.5" style="1" customWidth="1"/>
    <col min="9748" max="9748" width="4.625" style="1" customWidth="1"/>
    <col min="9749" max="9749" width="3.5" style="1" customWidth="1"/>
    <col min="9750" max="9750" width="4.625" style="1" customWidth="1"/>
    <col min="9751" max="9756" width="2.5" style="1" customWidth="1"/>
    <col min="9757" max="9757" width="5.625" style="1" customWidth="1"/>
    <col min="9758" max="9758" width="3.375" style="1" customWidth="1"/>
    <col min="9759" max="9759" width="5.625" style="1" customWidth="1"/>
    <col min="9760" max="9760" width="3.375" style="1" customWidth="1"/>
    <col min="9761" max="9765" width="2.5" style="1" customWidth="1"/>
    <col min="9766" max="9768" width="2.875" style="1" customWidth="1"/>
    <col min="9769" max="9769" width="2.5" style="1" customWidth="1"/>
    <col min="9770" max="9772" width="2.875" style="1" customWidth="1"/>
    <col min="9773" max="9773" width="2.5" style="1" customWidth="1"/>
    <col min="9774" max="9776" width="2.875" style="1" customWidth="1"/>
    <col min="9777" max="9777" width="2.5" style="1" customWidth="1"/>
    <col min="9778" max="9798" width="0" style="1" hidden="1" customWidth="1"/>
    <col min="9799" max="9802" width="2.5" style="1" customWidth="1"/>
    <col min="9803" max="9807" width="2.5" style="1"/>
    <col min="9808" max="9808" width="2.5" style="1" customWidth="1"/>
    <col min="9809" max="9988" width="2.5" style="1"/>
    <col min="9989" max="9989" width="2" style="1" customWidth="1"/>
    <col min="9990" max="9995" width="3.875" style="1" customWidth="1"/>
    <col min="9996" max="9999" width="2.5" style="1" customWidth="1"/>
    <col min="10000" max="10000" width="5.625" style="1" customWidth="1"/>
    <col min="10001" max="10001" width="3.5" style="1" customWidth="1"/>
    <col min="10002" max="10002" width="5.625" style="1" customWidth="1"/>
    <col min="10003" max="10003" width="3.5" style="1" customWidth="1"/>
    <col min="10004" max="10004" width="4.625" style="1" customWidth="1"/>
    <col min="10005" max="10005" width="3.5" style="1" customWidth="1"/>
    <col min="10006" max="10006" width="4.625" style="1" customWidth="1"/>
    <col min="10007" max="10012" width="2.5" style="1" customWidth="1"/>
    <col min="10013" max="10013" width="5.625" style="1" customWidth="1"/>
    <col min="10014" max="10014" width="3.375" style="1" customWidth="1"/>
    <col min="10015" max="10015" width="5.625" style="1" customWidth="1"/>
    <col min="10016" max="10016" width="3.375" style="1" customWidth="1"/>
    <col min="10017" max="10021" width="2.5" style="1" customWidth="1"/>
    <col min="10022" max="10024" width="2.875" style="1" customWidth="1"/>
    <col min="10025" max="10025" width="2.5" style="1" customWidth="1"/>
    <col min="10026" max="10028" width="2.875" style="1" customWidth="1"/>
    <col min="10029" max="10029" width="2.5" style="1" customWidth="1"/>
    <col min="10030" max="10032" width="2.875" style="1" customWidth="1"/>
    <col min="10033" max="10033" width="2.5" style="1" customWidth="1"/>
    <col min="10034" max="10054" width="0" style="1" hidden="1" customWidth="1"/>
    <col min="10055" max="10058" width="2.5" style="1" customWidth="1"/>
    <col min="10059" max="10063" width="2.5" style="1"/>
    <col min="10064" max="10064" width="2.5" style="1" customWidth="1"/>
    <col min="10065" max="10244" width="2.5" style="1"/>
    <col min="10245" max="10245" width="2" style="1" customWidth="1"/>
    <col min="10246" max="10251" width="3.875" style="1" customWidth="1"/>
    <col min="10252" max="10255" width="2.5" style="1" customWidth="1"/>
    <col min="10256" max="10256" width="5.625" style="1" customWidth="1"/>
    <col min="10257" max="10257" width="3.5" style="1" customWidth="1"/>
    <col min="10258" max="10258" width="5.625" style="1" customWidth="1"/>
    <col min="10259" max="10259" width="3.5" style="1" customWidth="1"/>
    <col min="10260" max="10260" width="4.625" style="1" customWidth="1"/>
    <col min="10261" max="10261" width="3.5" style="1" customWidth="1"/>
    <col min="10262" max="10262" width="4.625" style="1" customWidth="1"/>
    <col min="10263" max="10268" width="2.5" style="1" customWidth="1"/>
    <col min="10269" max="10269" width="5.625" style="1" customWidth="1"/>
    <col min="10270" max="10270" width="3.375" style="1" customWidth="1"/>
    <col min="10271" max="10271" width="5.625" style="1" customWidth="1"/>
    <col min="10272" max="10272" width="3.375" style="1" customWidth="1"/>
    <col min="10273" max="10277" width="2.5" style="1" customWidth="1"/>
    <col min="10278" max="10280" width="2.875" style="1" customWidth="1"/>
    <col min="10281" max="10281" width="2.5" style="1" customWidth="1"/>
    <col min="10282" max="10284" width="2.875" style="1" customWidth="1"/>
    <col min="10285" max="10285" width="2.5" style="1" customWidth="1"/>
    <col min="10286" max="10288" width="2.875" style="1" customWidth="1"/>
    <col min="10289" max="10289" width="2.5" style="1" customWidth="1"/>
    <col min="10290" max="10310" width="0" style="1" hidden="1" customWidth="1"/>
    <col min="10311" max="10314" width="2.5" style="1" customWidth="1"/>
    <col min="10315" max="10319" width="2.5" style="1"/>
    <col min="10320" max="10320" width="2.5" style="1" customWidth="1"/>
    <col min="10321" max="10500" width="2.5" style="1"/>
    <col min="10501" max="10501" width="2" style="1" customWidth="1"/>
    <col min="10502" max="10507" width="3.875" style="1" customWidth="1"/>
    <col min="10508" max="10511" width="2.5" style="1" customWidth="1"/>
    <col min="10512" max="10512" width="5.625" style="1" customWidth="1"/>
    <col min="10513" max="10513" width="3.5" style="1" customWidth="1"/>
    <col min="10514" max="10514" width="5.625" style="1" customWidth="1"/>
    <col min="10515" max="10515" width="3.5" style="1" customWidth="1"/>
    <col min="10516" max="10516" width="4.625" style="1" customWidth="1"/>
    <col min="10517" max="10517" width="3.5" style="1" customWidth="1"/>
    <col min="10518" max="10518" width="4.625" style="1" customWidth="1"/>
    <col min="10519" max="10524" width="2.5" style="1" customWidth="1"/>
    <col min="10525" max="10525" width="5.625" style="1" customWidth="1"/>
    <col min="10526" max="10526" width="3.375" style="1" customWidth="1"/>
    <col min="10527" max="10527" width="5.625" style="1" customWidth="1"/>
    <col min="10528" max="10528" width="3.375" style="1" customWidth="1"/>
    <col min="10529" max="10533" width="2.5" style="1" customWidth="1"/>
    <col min="10534" max="10536" width="2.875" style="1" customWidth="1"/>
    <col min="10537" max="10537" width="2.5" style="1" customWidth="1"/>
    <col min="10538" max="10540" width="2.875" style="1" customWidth="1"/>
    <col min="10541" max="10541" width="2.5" style="1" customWidth="1"/>
    <col min="10542" max="10544" width="2.875" style="1" customWidth="1"/>
    <col min="10545" max="10545" width="2.5" style="1" customWidth="1"/>
    <col min="10546" max="10566" width="0" style="1" hidden="1" customWidth="1"/>
    <col min="10567" max="10570" width="2.5" style="1" customWidth="1"/>
    <col min="10571" max="10575" width="2.5" style="1"/>
    <col min="10576" max="10576" width="2.5" style="1" customWidth="1"/>
    <col min="10577" max="10756" width="2.5" style="1"/>
    <col min="10757" max="10757" width="2" style="1" customWidth="1"/>
    <col min="10758" max="10763" width="3.875" style="1" customWidth="1"/>
    <col min="10764" max="10767" width="2.5" style="1" customWidth="1"/>
    <col min="10768" max="10768" width="5.625" style="1" customWidth="1"/>
    <col min="10769" max="10769" width="3.5" style="1" customWidth="1"/>
    <col min="10770" max="10770" width="5.625" style="1" customWidth="1"/>
    <col min="10771" max="10771" width="3.5" style="1" customWidth="1"/>
    <col min="10772" max="10772" width="4.625" style="1" customWidth="1"/>
    <col min="10773" max="10773" width="3.5" style="1" customWidth="1"/>
    <col min="10774" max="10774" width="4.625" style="1" customWidth="1"/>
    <col min="10775" max="10780" width="2.5" style="1" customWidth="1"/>
    <col min="10781" max="10781" width="5.625" style="1" customWidth="1"/>
    <col min="10782" max="10782" width="3.375" style="1" customWidth="1"/>
    <col min="10783" max="10783" width="5.625" style="1" customWidth="1"/>
    <col min="10784" max="10784" width="3.375" style="1" customWidth="1"/>
    <col min="10785" max="10789" width="2.5" style="1" customWidth="1"/>
    <col min="10790" max="10792" width="2.875" style="1" customWidth="1"/>
    <col min="10793" max="10793" width="2.5" style="1" customWidth="1"/>
    <col min="10794" max="10796" width="2.875" style="1" customWidth="1"/>
    <col min="10797" max="10797" width="2.5" style="1" customWidth="1"/>
    <col min="10798" max="10800" width="2.875" style="1" customWidth="1"/>
    <col min="10801" max="10801" width="2.5" style="1" customWidth="1"/>
    <col min="10802" max="10822" width="0" style="1" hidden="1" customWidth="1"/>
    <col min="10823" max="10826" width="2.5" style="1" customWidth="1"/>
    <col min="10827" max="10831" width="2.5" style="1"/>
    <col min="10832" max="10832" width="2.5" style="1" customWidth="1"/>
    <col min="10833" max="11012" width="2.5" style="1"/>
    <col min="11013" max="11013" width="2" style="1" customWidth="1"/>
    <col min="11014" max="11019" width="3.875" style="1" customWidth="1"/>
    <col min="11020" max="11023" width="2.5" style="1" customWidth="1"/>
    <col min="11024" max="11024" width="5.625" style="1" customWidth="1"/>
    <col min="11025" max="11025" width="3.5" style="1" customWidth="1"/>
    <col min="11026" max="11026" width="5.625" style="1" customWidth="1"/>
    <col min="11027" max="11027" width="3.5" style="1" customWidth="1"/>
    <col min="11028" max="11028" width="4.625" style="1" customWidth="1"/>
    <col min="11029" max="11029" width="3.5" style="1" customWidth="1"/>
    <col min="11030" max="11030" width="4.625" style="1" customWidth="1"/>
    <col min="11031" max="11036" width="2.5" style="1" customWidth="1"/>
    <col min="11037" max="11037" width="5.625" style="1" customWidth="1"/>
    <col min="11038" max="11038" width="3.375" style="1" customWidth="1"/>
    <col min="11039" max="11039" width="5.625" style="1" customWidth="1"/>
    <col min="11040" max="11040" width="3.375" style="1" customWidth="1"/>
    <col min="11041" max="11045" width="2.5" style="1" customWidth="1"/>
    <col min="11046" max="11048" width="2.875" style="1" customWidth="1"/>
    <col min="11049" max="11049" width="2.5" style="1" customWidth="1"/>
    <col min="11050" max="11052" width="2.875" style="1" customWidth="1"/>
    <col min="11053" max="11053" width="2.5" style="1" customWidth="1"/>
    <col min="11054" max="11056" width="2.875" style="1" customWidth="1"/>
    <col min="11057" max="11057" width="2.5" style="1" customWidth="1"/>
    <col min="11058" max="11078" width="0" style="1" hidden="1" customWidth="1"/>
    <col min="11079" max="11082" width="2.5" style="1" customWidth="1"/>
    <col min="11083" max="11087" width="2.5" style="1"/>
    <col min="11088" max="11088" width="2.5" style="1" customWidth="1"/>
    <col min="11089" max="11268" width="2.5" style="1"/>
    <col min="11269" max="11269" width="2" style="1" customWidth="1"/>
    <col min="11270" max="11275" width="3.875" style="1" customWidth="1"/>
    <col min="11276" max="11279" width="2.5" style="1" customWidth="1"/>
    <col min="11280" max="11280" width="5.625" style="1" customWidth="1"/>
    <col min="11281" max="11281" width="3.5" style="1" customWidth="1"/>
    <col min="11282" max="11282" width="5.625" style="1" customWidth="1"/>
    <col min="11283" max="11283" width="3.5" style="1" customWidth="1"/>
    <col min="11284" max="11284" width="4.625" style="1" customWidth="1"/>
    <col min="11285" max="11285" width="3.5" style="1" customWidth="1"/>
    <col min="11286" max="11286" width="4.625" style="1" customWidth="1"/>
    <col min="11287" max="11292" width="2.5" style="1" customWidth="1"/>
    <col min="11293" max="11293" width="5.625" style="1" customWidth="1"/>
    <col min="11294" max="11294" width="3.375" style="1" customWidth="1"/>
    <col min="11295" max="11295" width="5.625" style="1" customWidth="1"/>
    <col min="11296" max="11296" width="3.375" style="1" customWidth="1"/>
    <col min="11297" max="11301" width="2.5" style="1" customWidth="1"/>
    <col min="11302" max="11304" width="2.875" style="1" customWidth="1"/>
    <col min="11305" max="11305" width="2.5" style="1" customWidth="1"/>
    <col min="11306" max="11308" width="2.875" style="1" customWidth="1"/>
    <col min="11309" max="11309" width="2.5" style="1" customWidth="1"/>
    <col min="11310" max="11312" width="2.875" style="1" customWidth="1"/>
    <col min="11313" max="11313" width="2.5" style="1" customWidth="1"/>
    <col min="11314" max="11334" width="0" style="1" hidden="1" customWidth="1"/>
    <col min="11335" max="11338" width="2.5" style="1" customWidth="1"/>
    <col min="11339" max="11343" width="2.5" style="1"/>
    <col min="11344" max="11344" width="2.5" style="1" customWidth="1"/>
    <col min="11345" max="11524" width="2.5" style="1"/>
    <col min="11525" max="11525" width="2" style="1" customWidth="1"/>
    <col min="11526" max="11531" width="3.875" style="1" customWidth="1"/>
    <col min="11532" max="11535" width="2.5" style="1" customWidth="1"/>
    <col min="11536" max="11536" width="5.625" style="1" customWidth="1"/>
    <col min="11537" max="11537" width="3.5" style="1" customWidth="1"/>
    <col min="11538" max="11538" width="5.625" style="1" customWidth="1"/>
    <col min="11539" max="11539" width="3.5" style="1" customWidth="1"/>
    <col min="11540" max="11540" width="4.625" style="1" customWidth="1"/>
    <col min="11541" max="11541" width="3.5" style="1" customWidth="1"/>
    <col min="11542" max="11542" width="4.625" style="1" customWidth="1"/>
    <col min="11543" max="11548" width="2.5" style="1" customWidth="1"/>
    <col min="11549" max="11549" width="5.625" style="1" customWidth="1"/>
    <col min="11550" max="11550" width="3.375" style="1" customWidth="1"/>
    <col min="11551" max="11551" width="5.625" style="1" customWidth="1"/>
    <col min="11552" max="11552" width="3.375" style="1" customWidth="1"/>
    <col min="11553" max="11557" width="2.5" style="1" customWidth="1"/>
    <col min="11558" max="11560" width="2.875" style="1" customWidth="1"/>
    <col min="11561" max="11561" width="2.5" style="1" customWidth="1"/>
    <col min="11562" max="11564" width="2.875" style="1" customWidth="1"/>
    <col min="11565" max="11565" width="2.5" style="1" customWidth="1"/>
    <col min="11566" max="11568" width="2.875" style="1" customWidth="1"/>
    <col min="11569" max="11569" width="2.5" style="1" customWidth="1"/>
    <col min="11570" max="11590" width="0" style="1" hidden="1" customWidth="1"/>
    <col min="11591" max="11594" width="2.5" style="1" customWidth="1"/>
    <col min="11595" max="11599" width="2.5" style="1"/>
    <col min="11600" max="11600" width="2.5" style="1" customWidth="1"/>
    <col min="11601" max="11780" width="2.5" style="1"/>
    <col min="11781" max="11781" width="2" style="1" customWidth="1"/>
    <col min="11782" max="11787" width="3.875" style="1" customWidth="1"/>
    <col min="11788" max="11791" width="2.5" style="1" customWidth="1"/>
    <col min="11792" max="11792" width="5.625" style="1" customWidth="1"/>
    <col min="11793" max="11793" width="3.5" style="1" customWidth="1"/>
    <col min="11794" max="11794" width="5.625" style="1" customWidth="1"/>
    <col min="11795" max="11795" width="3.5" style="1" customWidth="1"/>
    <col min="11796" max="11796" width="4.625" style="1" customWidth="1"/>
    <col min="11797" max="11797" width="3.5" style="1" customWidth="1"/>
    <col min="11798" max="11798" width="4.625" style="1" customWidth="1"/>
    <col min="11799" max="11804" width="2.5" style="1" customWidth="1"/>
    <col min="11805" max="11805" width="5.625" style="1" customWidth="1"/>
    <col min="11806" max="11806" width="3.375" style="1" customWidth="1"/>
    <col min="11807" max="11807" width="5.625" style="1" customWidth="1"/>
    <col min="11808" max="11808" width="3.375" style="1" customWidth="1"/>
    <col min="11809" max="11813" width="2.5" style="1" customWidth="1"/>
    <col min="11814" max="11816" width="2.875" style="1" customWidth="1"/>
    <col min="11817" max="11817" width="2.5" style="1" customWidth="1"/>
    <col min="11818" max="11820" width="2.875" style="1" customWidth="1"/>
    <col min="11821" max="11821" width="2.5" style="1" customWidth="1"/>
    <col min="11822" max="11824" width="2.875" style="1" customWidth="1"/>
    <col min="11825" max="11825" width="2.5" style="1" customWidth="1"/>
    <col min="11826" max="11846" width="0" style="1" hidden="1" customWidth="1"/>
    <col min="11847" max="11850" width="2.5" style="1" customWidth="1"/>
    <col min="11851" max="11855" width="2.5" style="1"/>
    <col min="11856" max="11856" width="2.5" style="1" customWidth="1"/>
    <col min="11857" max="12036" width="2.5" style="1"/>
    <col min="12037" max="12037" width="2" style="1" customWidth="1"/>
    <col min="12038" max="12043" width="3.875" style="1" customWidth="1"/>
    <col min="12044" max="12047" width="2.5" style="1" customWidth="1"/>
    <col min="12048" max="12048" width="5.625" style="1" customWidth="1"/>
    <col min="12049" max="12049" width="3.5" style="1" customWidth="1"/>
    <col min="12050" max="12050" width="5.625" style="1" customWidth="1"/>
    <col min="12051" max="12051" width="3.5" style="1" customWidth="1"/>
    <col min="12052" max="12052" width="4.625" style="1" customWidth="1"/>
    <col min="12053" max="12053" width="3.5" style="1" customWidth="1"/>
    <col min="12054" max="12054" width="4.625" style="1" customWidth="1"/>
    <col min="12055" max="12060" width="2.5" style="1" customWidth="1"/>
    <col min="12061" max="12061" width="5.625" style="1" customWidth="1"/>
    <col min="12062" max="12062" width="3.375" style="1" customWidth="1"/>
    <col min="12063" max="12063" width="5.625" style="1" customWidth="1"/>
    <col min="12064" max="12064" width="3.375" style="1" customWidth="1"/>
    <col min="12065" max="12069" width="2.5" style="1" customWidth="1"/>
    <col min="12070" max="12072" width="2.875" style="1" customWidth="1"/>
    <col min="12073" max="12073" width="2.5" style="1" customWidth="1"/>
    <col min="12074" max="12076" width="2.875" style="1" customWidth="1"/>
    <col min="12077" max="12077" width="2.5" style="1" customWidth="1"/>
    <col min="12078" max="12080" width="2.875" style="1" customWidth="1"/>
    <col min="12081" max="12081" width="2.5" style="1" customWidth="1"/>
    <col min="12082" max="12102" width="0" style="1" hidden="1" customWidth="1"/>
    <col min="12103" max="12106" width="2.5" style="1" customWidth="1"/>
    <col min="12107" max="12111" width="2.5" style="1"/>
    <col min="12112" max="12112" width="2.5" style="1" customWidth="1"/>
    <col min="12113" max="12292" width="2.5" style="1"/>
    <col min="12293" max="12293" width="2" style="1" customWidth="1"/>
    <col min="12294" max="12299" width="3.875" style="1" customWidth="1"/>
    <col min="12300" max="12303" width="2.5" style="1" customWidth="1"/>
    <col min="12304" max="12304" width="5.625" style="1" customWidth="1"/>
    <col min="12305" max="12305" width="3.5" style="1" customWidth="1"/>
    <col min="12306" max="12306" width="5.625" style="1" customWidth="1"/>
    <col min="12307" max="12307" width="3.5" style="1" customWidth="1"/>
    <col min="12308" max="12308" width="4.625" style="1" customWidth="1"/>
    <col min="12309" max="12309" width="3.5" style="1" customWidth="1"/>
    <col min="12310" max="12310" width="4.625" style="1" customWidth="1"/>
    <col min="12311" max="12316" width="2.5" style="1" customWidth="1"/>
    <col min="12317" max="12317" width="5.625" style="1" customWidth="1"/>
    <col min="12318" max="12318" width="3.375" style="1" customWidth="1"/>
    <col min="12319" max="12319" width="5.625" style="1" customWidth="1"/>
    <col min="12320" max="12320" width="3.375" style="1" customWidth="1"/>
    <col min="12321" max="12325" width="2.5" style="1" customWidth="1"/>
    <col min="12326" max="12328" width="2.875" style="1" customWidth="1"/>
    <col min="12329" max="12329" width="2.5" style="1" customWidth="1"/>
    <col min="12330" max="12332" width="2.875" style="1" customWidth="1"/>
    <col min="12333" max="12333" width="2.5" style="1" customWidth="1"/>
    <col min="12334" max="12336" width="2.875" style="1" customWidth="1"/>
    <col min="12337" max="12337" width="2.5" style="1" customWidth="1"/>
    <col min="12338" max="12358" width="0" style="1" hidden="1" customWidth="1"/>
    <col min="12359" max="12362" width="2.5" style="1" customWidth="1"/>
    <col min="12363" max="12367" width="2.5" style="1"/>
    <col min="12368" max="12368" width="2.5" style="1" customWidth="1"/>
    <col min="12369" max="12548" width="2.5" style="1"/>
    <col min="12549" max="12549" width="2" style="1" customWidth="1"/>
    <col min="12550" max="12555" width="3.875" style="1" customWidth="1"/>
    <col min="12556" max="12559" width="2.5" style="1" customWidth="1"/>
    <col min="12560" max="12560" width="5.625" style="1" customWidth="1"/>
    <col min="12561" max="12561" width="3.5" style="1" customWidth="1"/>
    <col min="12562" max="12562" width="5.625" style="1" customWidth="1"/>
    <col min="12563" max="12563" width="3.5" style="1" customWidth="1"/>
    <col min="12564" max="12564" width="4.625" style="1" customWidth="1"/>
    <col min="12565" max="12565" width="3.5" style="1" customWidth="1"/>
    <col min="12566" max="12566" width="4.625" style="1" customWidth="1"/>
    <col min="12567" max="12572" width="2.5" style="1" customWidth="1"/>
    <col min="12573" max="12573" width="5.625" style="1" customWidth="1"/>
    <col min="12574" max="12574" width="3.375" style="1" customWidth="1"/>
    <col min="12575" max="12575" width="5.625" style="1" customWidth="1"/>
    <col min="12576" max="12576" width="3.375" style="1" customWidth="1"/>
    <col min="12577" max="12581" width="2.5" style="1" customWidth="1"/>
    <col min="12582" max="12584" width="2.875" style="1" customWidth="1"/>
    <col min="12585" max="12585" width="2.5" style="1" customWidth="1"/>
    <col min="12586" max="12588" width="2.875" style="1" customWidth="1"/>
    <col min="12589" max="12589" width="2.5" style="1" customWidth="1"/>
    <col min="12590" max="12592" width="2.875" style="1" customWidth="1"/>
    <col min="12593" max="12593" width="2.5" style="1" customWidth="1"/>
    <col min="12594" max="12614" width="0" style="1" hidden="1" customWidth="1"/>
    <col min="12615" max="12618" width="2.5" style="1" customWidth="1"/>
    <col min="12619" max="12623" width="2.5" style="1"/>
    <col min="12624" max="12624" width="2.5" style="1" customWidth="1"/>
    <col min="12625" max="12804" width="2.5" style="1"/>
    <col min="12805" max="12805" width="2" style="1" customWidth="1"/>
    <col min="12806" max="12811" width="3.875" style="1" customWidth="1"/>
    <col min="12812" max="12815" width="2.5" style="1" customWidth="1"/>
    <col min="12816" max="12816" width="5.625" style="1" customWidth="1"/>
    <col min="12817" max="12817" width="3.5" style="1" customWidth="1"/>
    <col min="12818" max="12818" width="5.625" style="1" customWidth="1"/>
    <col min="12819" max="12819" width="3.5" style="1" customWidth="1"/>
    <col min="12820" max="12820" width="4.625" style="1" customWidth="1"/>
    <col min="12821" max="12821" width="3.5" style="1" customWidth="1"/>
    <col min="12822" max="12822" width="4.625" style="1" customWidth="1"/>
    <col min="12823" max="12828" width="2.5" style="1" customWidth="1"/>
    <col min="12829" max="12829" width="5.625" style="1" customWidth="1"/>
    <col min="12830" max="12830" width="3.375" style="1" customWidth="1"/>
    <col min="12831" max="12831" width="5.625" style="1" customWidth="1"/>
    <col min="12832" max="12832" width="3.375" style="1" customWidth="1"/>
    <col min="12833" max="12837" width="2.5" style="1" customWidth="1"/>
    <col min="12838" max="12840" width="2.875" style="1" customWidth="1"/>
    <col min="12841" max="12841" width="2.5" style="1" customWidth="1"/>
    <col min="12842" max="12844" width="2.875" style="1" customWidth="1"/>
    <col min="12845" max="12845" width="2.5" style="1" customWidth="1"/>
    <col min="12846" max="12848" width="2.875" style="1" customWidth="1"/>
    <col min="12849" max="12849" width="2.5" style="1" customWidth="1"/>
    <col min="12850" max="12870" width="0" style="1" hidden="1" customWidth="1"/>
    <col min="12871" max="12874" width="2.5" style="1" customWidth="1"/>
    <col min="12875" max="12879" width="2.5" style="1"/>
    <col min="12880" max="12880" width="2.5" style="1" customWidth="1"/>
    <col min="12881" max="13060" width="2.5" style="1"/>
    <col min="13061" max="13061" width="2" style="1" customWidth="1"/>
    <col min="13062" max="13067" width="3.875" style="1" customWidth="1"/>
    <col min="13068" max="13071" width="2.5" style="1" customWidth="1"/>
    <col min="13072" max="13072" width="5.625" style="1" customWidth="1"/>
    <col min="13073" max="13073" width="3.5" style="1" customWidth="1"/>
    <col min="13074" max="13074" width="5.625" style="1" customWidth="1"/>
    <col min="13075" max="13075" width="3.5" style="1" customWidth="1"/>
    <col min="13076" max="13076" width="4.625" style="1" customWidth="1"/>
    <col min="13077" max="13077" width="3.5" style="1" customWidth="1"/>
    <col min="13078" max="13078" width="4.625" style="1" customWidth="1"/>
    <col min="13079" max="13084" width="2.5" style="1" customWidth="1"/>
    <col min="13085" max="13085" width="5.625" style="1" customWidth="1"/>
    <col min="13086" max="13086" width="3.375" style="1" customWidth="1"/>
    <col min="13087" max="13087" width="5.625" style="1" customWidth="1"/>
    <col min="13088" max="13088" width="3.375" style="1" customWidth="1"/>
    <col min="13089" max="13093" width="2.5" style="1" customWidth="1"/>
    <col min="13094" max="13096" width="2.875" style="1" customWidth="1"/>
    <col min="13097" max="13097" width="2.5" style="1" customWidth="1"/>
    <col min="13098" max="13100" width="2.875" style="1" customWidth="1"/>
    <col min="13101" max="13101" width="2.5" style="1" customWidth="1"/>
    <col min="13102" max="13104" width="2.875" style="1" customWidth="1"/>
    <col min="13105" max="13105" width="2.5" style="1" customWidth="1"/>
    <col min="13106" max="13126" width="0" style="1" hidden="1" customWidth="1"/>
    <col min="13127" max="13130" width="2.5" style="1" customWidth="1"/>
    <col min="13131" max="13135" width="2.5" style="1"/>
    <col min="13136" max="13136" width="2.5" style="1" customWidth="1"/>
    <col min="13137" max="13316" width="2.5" style="1"/>
    <col min="13317" max="13317" width="2" style="1" customWidth="1"/>
    <col min="13318" max="13323" width="3.875" style="1" customWidth="1"/>
    <col min="13324" max="13327" width="2.5" style="1" customWidth="1"/>
    <col min="13328" max="13328" width="5.625" style="1" customWidth="1"/>
    <col min="13329" max="13329" width="3.5" style="1" customWidth="1"/>
    <col min="13330" max="13330" width="5.625" style="1" customWidth="1"/>
    <col min="13331" max="13331" width="3.5" style="1" customWidth="1"/>
    <col min="13332" max="13332" width="4.625" style="1" customWidth="1"/>
    <col min="13333" max="13333" width="3.5" style="1" customWidth="1"/>
    <col min="13334" max="13334" width="4.625" style="1" customWidth="1"/>
    <col min="13335" max="13340" width="2.5" style="1" customWidth="1"/>
    <col min="13341" max="13341" width="5.625" style="1" customWidth="1"/>
    <col min="13342" max="13342" width="3.375" style="1" customWidth="1"/>
    <col min="13343" max="13343" width="5.625" style="1" customWidth="1"/>
    <col min="13344" max="13344" width="3.375" style="1" customWidth="1"/>
    <col min="13345" max="13349" width="2.5" style="1" customWidth="1"/>
    <col min="13350" max="13352" width="2.875" style="1" customWidth="1"/>
    <col min="13353" max="13353" width="2.5" style="1" customWidth="1"/>
    <col min="13354" max="13356" width="2.875" style="1" customWidth="1"/>
    <col min="13357" max="13357" width="2.5" style="1" customWidth="1"/>
    <col min="13358" max="13360" width="2.875" style="1" customWidth="1"/>
    <col min="13361" max="13361" width="2.5" style="1" customWidth="1"/>
    <col min="13362" max="13382" width="0" style="1" hidden="1" customWidth="1"/>
    <col min="13383" max="13386" width="2.5" style="1" customWidth="1"/>
    <col min="13387" max="13391" width="2.5" style="1"/>
    <col min="13392" max="13392" width="2.5" style="1" customWidth="1"/>
    <col min="13393" max="13572" width="2.5" style="1"/>
    <col min="13573" max="13573" width="2" style="1" customWidth="1"/>
    <col min="13574" max="13579" width="3.875" style="1" customWidth="1"/>
    <col min="13580" max="13583" width="2.5" style="1" customWidth="1"/>
    <col min="13584" max="13584" width="5.625" style="1" customWidth="1"/>
    <col min="13585" max="13585" width="3.5" style="1" customWidth="1"/>
    <col min="13586" max="13586" width="5.625" style="1" customWidth="1"/>
    <col min="13587" max="13587" width="3.5" style="1" customWidth="1"/>
    <col min="13588" max="13588" width="4.625" style="1" customWidth="1"/>
    <col min="13589" max="13589" width="3.5" style="1" customWidth="1"/>
    <col min="13590" max="13590" width="4.625" style="1" customWidth="1"/>
    <col min="13591" max="13596" width="2.5" style="1" customWidth="1"/>
    <col min="13597" max="13597" width="5.625" style="1" customWidth="1"/>
    <col min="13598" max="13598" width="3.375" style="1" customWidth="1"/>
    <col min="13599" max="13599" width="5.625" style="1" customWidth="1"/>
    <col min="13600" max="13600" width="3.375" style="1" customWidth="1"/>
    <col min="13601" max="13605" width="2.5" style="1" customWidth="1"/>
    <col min="13606" max="13608" width="2.875" style="1" customWidth="1"/>
    <col min="13609" max="13609" width="2.5" style="1" customWidth="1"/>
    <col min="13610" max="13612" width="2.875" style="1" customWidth="1"/>
    <col min="13613" max="13613" width="2.5" style="1" customWidth="1"/>
    <col min="13614" max="13616" width="2.875" style="1" customWidth="1"/>
    <col min="13617" max="13617" width="2.5" style="1" customWidth="1"/>
    <col min="13618" max="13638" width="0" style="1" hidden="1" customWidth="1"/>
    <col min="13639" max="13642" width="2.5" style="1" customWidth="1"/>
    <col min="13643" max="13647" width="2.5" style="1"/>
    <col min="13648" max="13648" width="2.5" style="1" customWidth="1"/>
    <col min="13649" max="13828" width="2.5" style="1"/>
    <col min="13829" max="13829" width="2" style="1" customWidth="1"/>
    <col min="13830" max="13835" width="3.875" style="1" customWidth="1"/>
    <col min="13836" max="13839" width="2.5" style="1" customWidth="1"/>
    <col min="13840" max="13840" width="5.625" style="1" customWidth="1"/>
    <col min="13841" max="13841" width="3.5" style="1" customWidth="1"/>
    <col min="13842" max="13842" width="5.625" style="1" customWidth="1"/>
    <col min="13843" max="13843" width="3.5" style="1" customWidth="1"/>
    <col min="13844" max="13844" width="4.625" style="1" customWidth="1"/>
    <col min="13845" max="13845" width="3.5" style="1" customWidth="1"/>
    <col min="13846" max="13846" width="4.625" style="1" customWidth="1"/>
    <col min="13847" max="13852" width="2.5" style="1" customWidth="1"/>
    <col min="13853" max="13853" width="5.625" style="1" customWidth="1"/>
    <col min="13854" max="13854" width="3.375" style="1" customWidth="1"/>
    <col min="13855" max="13855" width="5.625" style="1" customWidth="1"/>
    <col min="13856" max="13856" width="3.375" style="1" customWidth="1"/>
    <col min="13857" max="13861" width="2.5" style="1" customWidth="1"/>
    <col min="13862" max="13864" width="2.875" style="1" customWidth="1"/>
    <col min="13865" max="13865" width="2.5" style="1" customWidth="1"/>
    <col min="13866" max="13868" width="2.875" style="1" customWidth="1"/>
    <col min="13869" max="13869" width="2.5" style="1" customWidth="1"/>
    <col min="13870" max="13872" width="2.875" style="1" customWidth="1"/>
    <col min="13873" max="13873" width="2.5" style="1" customWidth="1"/>
    <col min="13874" max="13894" width="0" style="1" hidden="1" customWidth="1"/>
    <col min="13895" max="13898" width="2.5" style="1" customWidth="1"/>
    <col min="13899" max="13903" width="2.5" style="1"/>
    <col min="13904" max="13904" width="2.5" style="1" customWidth="1"/>
    <col min="13905" max="14084" width="2.5" style="1"/>
    <col min="14085" max="14085" width="2" style="1" customWidth="1"/>
    <col min="14086" max="14091" width="3.875" style="1" customWidth="1"/>
    <col min="14092" max="14095" width="2.5" style="1" customWidth="1"/>
    <col min="14096" max="14096" width="5.625" style="1" customWidth="1"/>
    <col min="14097" max="14097" width="3.5" style="1" customWidth="1"/>
    <col min="14098" max="14098" width="5.625" style="1" customWidth="1"/>
    <col min="14099" max="14099" width="3.5" style="1" customWidth="1"/>
    <col min="14100" max="14100" width="4.625" style="1" customWidth="1"/>
    <col min="14101" max="14101" width="3.5" style="1" customWidth="1"/>
    <col min="14102" max="14102" width="4.625" style="1" customWidth="1"/>
    <col min="14103" max="14108" width="2.5" style="1" customWidth="1"/>
    <col min="14109" max="14109" width="5.625" style="1" customWidth="1"/>
    <col min="14110" max="14110" width="3.375" style="1" customWidth="1"/>
    <col min="14111" max="14111" width="5.625" style="1" customWidth="1"/>
    <col min="14112" max="14112" width="3.375" style="1" customWidth="1"/>
    <col min="14113" max="14117" width="2.5" style="1" customWidth="1"/>
    <col min="14118" max="14120" width="2.875" style="1" customWidth="1"/>
    <col min="14121" max="14121" width="2.5" style="1" customWidth="1"/>
    <col min="14122" max="14124" width="2.875" style="1" customWidth="1"/>
    <col min="14125" max="14125" width="2.5" style="1" customWidth="1"/>
    <col min="14126" max="14128" width="2.875" style="1" customWidth="1"/>
    <col min="14129" max="14129" width="2.5" style="1" customWidth="1"/>
    <col min="14130" max="14150" width="0" style="1" hidden="1" customWidth="1"/>
    <col min="14151" max="14154" width="2.5" style="1" customWidth="1"/>
    <col min="14155" max="14159" width="2.5" style="1"/>
    <col min="14160" max="14160" width="2.5" style="1" customWidth="1"/>
    <col min="14161" max="14340" width="2.5" style="1"/>
    <col min="14341" max="14341" width="2" style="1" customWidth="1"/>
    <col min="14342" max="14347" width="3.875" style="1" customWidth="1"/>
    <col min="14348" max="14351" width="2.5" style="1" customWidth="1"/>
    <col min="14352" max="14352" width="5.625" style="1" customWidth="1"/>
    <col min="14353" max="14353" width="3.5" style="1" customWidth="1"/>
    <col min="14354" max="14354" width="5.625" style="1" customWidth="1"/>
    <col min="14355" max="14355" width="3.5" style="1" customWidth="1"/>
    <col min="14356" max="14356" width="4.625" style="1" customWidth="1"/>
    <col min="14357" max="14357" width="3.5" style="1" customWidth="1"/>
    <col min="14358" max="14358" width="4.625" style="1" customWidth="1"/>
    <col min="14359" max="14364" width="2.5" style="1" customWidth="1"/>
    <col min="14365" max="14365" width="5.625" style="1" customWidth="1"/>
    <col min="14366" max="14366" width="3.375" style="1" customWidth="1"/>
    <col min="14367" max="14367" width="5.625" style="1" customWidth="1"/>
    <col min="14368" max="14368" width="3.375" style="1" customWidth="1"/>
    <col min="14369" max="14373" width="2.5" style="1" customWidth="1"/>
    <col min="14374" max="14376" width="2.875" style="1" customWidth="1"/>
    <col min="14377" max="14377" width="2.5" style="1" customWidth="1"/>
    <col min="14378" max="14380" width="2.875" style="1" customWidth="1"/>
    <col min="14381" max="14381" width="2.5" style="1" customWidth="1"/>
    <col min="14382" max="14384" width="2.875" style="1" customWidth="1"/>
    <col min="14385" max="14385" width="2.5" style="1" customWidth="1"/>
    <col min="14386" max="14406" width="0" style="1" hidden="1" customWidth="1"/>
    <col min="14407" max="14410" width="2.5" style="1" customWidth="1"/>
    <col min="14411" max="14415" width="2.5" style="1"/>
    <col min="14416" max="14416" width="2.5" style="1" customWidth="1"/>
    <col min="14417" max="14596" width="2.5" style="1"/>
    <col min="14597" max="14597" width="2" style="1" customWidth="1"/>
    <col min="14598" max="14603" width="3.875" style="1" customWidth="1"/>
    <col min="14604" max="14607" width="2.5" style="1" customWidth="1"/>
    <col min="14608" max="14608" width="5.625" style="1" customWidth="1"/>
    <col min="14609" max="14609" width="3.5" style="1" customWidth="1"/>
    <col min="14610" max="14610" width="5.625" style="1" customWidth="1"/>
    <col min="14611" max="14611" width="3.5" style="1" customWidth="1"/>
    <col min="14612" max="14612" width="4.625" style="1" customWidth="1"/>
    <col min="14613" max="14613" width="3.5" style="1" customWidth="1"/>
    <col min="14614" max="14614" width="4.625" style="1" customWidth="1"/>
    <col min="14615" max="14620" width="2.5" style="1" customWidth="1"/>
    <col min="14621" max="14621" width="5.625" style="1" customWidth="1"/>
    <col min="14622" max="14622" width="3.375" style="1" customWidth="1"/>
    <col min="14623" max="14623" width="5.625" style="1" customWidth="1"/>
    <col min="14624" max="14624" width="3.375" style="1" customWidth="1"/>
    <col min="14625" max="14629" width="2.5" style="1" customWidth="1"/>
    <col min="14630" max="14632" width="2.875" style="1" customWidth="1"/>
    <col min="14633" max="14633" width="2.5" style="1" customWidth="1"/>
    <col min="14634" max="14636" width="2.875" style="1" customWidth="1"/>
    <col min="14637" max="14637" width="2.5" style="1" customWidth="1"/>
    <col min="14638" max="14640" width="2.875" style="1" customWidth="1"/>
    <col min="14641" max="14641" width="2.5" style="1" customWidth="1"/>
    <col min="14642" max="14662" width="0" style="1" hidden="1" customWidth="1"/>
    <col min="14663" max="14666" width="2.5" style="1" customWidth="1"/>
    <col min="14667" max="14671" width="2.5" style="1"/>
    <col min="14672" max="14672" width="2.5" style="1" customWidth="1"/>
    <col min="14673" max="14852" width="2.5" style="1"/>
    <col min="14853" max="14853" width="2" style="1" customWidth="1"/>
    <col min="14854" max="14859" width="3.875" style="1" customWidth="1"/>
    <col min="14860" max="14863" width="2.5" style="1" customWidth="1"/>
    <col min="14864" max="14864" width="5.625" style="1" customWidth="1"/>
    <col min="14865" max="14865" width="3.5" style="1" customWidth="1"/>
    <col min="14866" max="14866" width="5.625" style="1" customWidth="1"/>
    <col min="14867" max="14867" width="3.5" style="1" customWidth="1"/>
    <col min="14868" max="14868" width="4.625" style="1" customWidth="1"/>
    <col min="14869" max="14869" width="3.5" style="1" customWidth="1"/>
    <col min="14870" max="14870" width="4.625" style="1" customWidth="1"/>
    <col min="14871" max="14876" width="2.5" style="1" customWidth="1"/>
    <col min="14877" max="14877" width="5.625" style="1" customWidth="1"/>
    <col min="14878" max="14878" width="3.375" style="1" customWidth="1"/>
    <col min="14879" max="14879" width="5.625" style="1" customWidth="1"/>
    <col min="14880" max="14880" width="3.375" style="1" customWidth="1"/>
    <col min="14881" max="14885" width="2.5" style="1" customWidth="1"/>
    <col min="14886" max="14888" width="2.875" style="1" customWidth="1"/>
    <col min="14889" max="14889" width="2.5" style="1" customWidth="1"/>
    <col min="14890" max="14892" width="2.875" style="1" customWidth="1"/>
    <col min="14893" max="14893" width="2.5" style="1" customWidth="1"/>
    <col min="14894" max="14896" width="2.875" style="1" customWidth="1"/>
    <col min="14897" max="14897" width="2.5" style="1" customWidth="1"/>
    <col min="14898" max="14918" width="0" style="1" hidden="1" customWidth="1"/>
    <col min="14919" max="14922" width="2.5" style="1" customWidth="1"/>
    <col min="14923" max="14927" width="2.5" style="1"/>
    <col min="14928" max="14928" width="2.5" style="1" customWidth="1"/>
    <col min="14929" max="15108" width="2.5" style="1"/>
    <col min="15109" max="15109" width="2" style="1" customWidth="1"/>
    <col min="15110" max="15115" width="3.875" style="1" customWidth="1"/>
    <col min="15116" max="15119" width="2.5" style="1" customWidth="1"/>
    <col min="15120" max="15120" width="5.625" style="1" customWidth="1"/>
    <col min="15121" max="15121" width="3.5" style="1" customWidth="1"/>
    <col min="15122" max="15122" width="5.625" style="1" customWidth="1"/>
    <col min="15123" max="15123" width="3.5" style="1" customWidth="1"/>
    <col min="15124" max="15124" width="4.625" style="1" customWidth="1"/>
    <col min="15125" max="15125" width="3.5" style="1" customWidth="1"/>
    <col min="15126" max="15126" width="4.625" style="1" customWidth="1"/>
    <col min="15127" max="15132" width="2.5" style="1" customWidth="1"/>
    <col min="15133" max="15133" width="5.625" style="1" customWidth="1"/>
    <col min="15134" max="15134" width="3.375" style="1" customWidth="1"/>
    <col min="15135" max="15135" width="5.625" style="1" customWidth="1"/>
    <col min="15136" max="15136" width="3.375" style="1" customWidth="1"/>
    <col min="15137" max="15141" width="2.5" style="1" customWidth="1"/>
    <col min="15142" max="15144" width="2.875" style="1" customWidth="1"/>
    <col min="15145" max="15145" width="2.5" style="1" customWidth="1"/>
    <col min="15146" max="15148" width="2.875" style="1" customWidth="1"/>
    <col min="15149" max="15149" width="2.5" style="1" customWidth="1"/>
    <col min="15150" max="15152" width="2.875" style="1" customWidth="1"/>
    <col min="15153" max="15153" width="2.5" style="1" customWidth="1"/>
    <col min="15154" max="15174" width="0" style="1" hidden="1" customWidth="1"/>
    <col min="15175" max="15178" width="2.5" style="1" customWidth="1"/>
    <col min="15179" max="15183" width="2.5" style="1"/>
    <col min="15184" max="15184" width="2.5" style="1" customWidth="1"/>
    <col min="15185" max="15364" width="2.5" style="1"/>
    <col min="15365" max="15365" width="2" style="1" customWidth="1"/>
    <col min="15366" max="15371" width="3.875" style="1" customWidth="1"/>
    <col min="15372" max="15375" width="2.5" style="1" customWidth="1"/>
    <col min="15376" max="15376" width="5.625" style="1" customWidth="1"/>
    <col min="15377" max="15377" width="3.5" style="1" customWidth="1"/>
    <col min="15378" max="15378" width="5.625" style="1" customWidth="1"/>
    <col min="15379" max="15379" width="3.5" style="1" customWidth="1"/>
    <col min="15380" max="15380" width="4.625" style="1" customWidth="1"/>
    <col min="15381" max="15381" width="3.5" style="1" customWidth="1"/>
    <col min="15382" max="15382" width="4.625" style="1" customWidth="1"/>
    <col min="15383" max="15388" width="2.5" style="1" customWidth="1"/>
    <col min="15389" max="15389" width="5.625" style="1" customWidth="1"/>
    <col min="15390" max="15390" width="3.375" style="1" customWidth="1"/>
    <col min="15391" max="15391" width="5.625" style="1" customWidth="1"/>
    <col min="15392" max="15392" width="3.375" style="1" customWidth="1"/>
    <col min="15393" max="15397" width="2.5" style="1" customWidth="1"/>
    <col min="15398" max="15400" width="2.875" style="1" customWidth="1"/>
    <col min="15401" max="15401" width="2.5" style="1" customWidth="1"/>
    <col min="15402" max="15404" width="2.875" style="1" customWidth="1"/>
    <col min="15405" max="15405" width="2.5" style="1" customWidth="1"/>
    <col min="15406" max="15408" width="2.875" style="1" customWidth="1"/>
    <col min="15409" max="15409" width="2.5" style="1" customWidth="1"/>
    <col min="15410" max="15430" width="0" style="1" hidden="1" customWidth="1"/>
    <col min="15431" max="15434" width="2.5" style="1" customWidth="1"/>
    <col min="15435" max="15439" width="2.5" style="1"/>
    <col min="15440" max="15440" width="2.5" style="1" customWidth="1"/>
    <col min="15441" max="15620" width="2.5" style="1"/>
    <col min="15621" max="15621" width="2" style="1" customWidth="1"/>
    <col min="15622" max="15627" width="3.875" style="1" customWidth="1"/>
    <col min="15628" max="15631" width="2.5" style="1" customWidth="1"/>
    <col min="15632" max="15632" width="5.625" style="1" customWidth="1"/>
    <col min="15633" max="15633" width="3.5" style="1" customWidth="1"/>
    <col min="15634" max="15634" width="5.625" style="1" customWidth="1"/>
    <col min="15635" max="15635" width="3.5" style="1" customWidth="1"/>
    <col min="15636" max="15636" width="4.625" style="1" customWidth="1"/>
    <col min="15637" max="15637" width="3.5" style="1" customWidth="1"/>
    <col min="15638" max="15638" width="4.625" style="1" customWidth="1"/>
    <col min="15639" max="15644" width="2.5" style="1" customWidth="1"/>
    <col min="15645" max="15645" width="5.625" style="1" customWidth="1"/>
    <col min="15646" max="15646" width="3.375" style="1" customWidth="1"/>
    <col min="15647" max="15647" width="5.625" style="1" customWidth="1"/>
    <col min="15648" max="15648" width="3.375" style="1" customWidth="1"/>
    <col min="15649" max="15653" width="2.5" style="1" customWidth="1"/>
    <col min="15654" max="15656" width="2.875" style="1" customWidth="1"/>
    <col min="15657" max="15657" width="2.5" style="1" customWidth="1"/>
    <col min="15658" max="15660" width="2.875" style="1" customWidth="1"/>
    <col min="15661" max="15661" width="2.5" style="1" customWidth="1"/>
    <col min="15662" max="15664" width="2.875" style="1" customWidth="1"/>
    <col min="15665" max="15665" width="2.5" style="1" customWidth="1"/>
    <col min="15666" max="15686" width="0" style="1" hidden="1" customWidth="1"/>
    <col min="15687" max="15690" width="2.5" style="1" customWidth="1"/>
    <col min="15691" max="15695" width="2.5" style="1"/>
    <col min="15696" max="15696" width="2.5" style="1" customWidth="1"/>
    <col min="15697" max="15876" width="2.5" style="1"/>
    <col min="15877" max="15877" width="2" style="1" customWidth="1"/>
    <col min="15878" max="15883" width="3.875" style="1" customWidth="1"/>
    <col min="15884" max="15887" width="2.5" style="1" customWidth="1"/>
    <col min="15888" max="15888" width="5.625" style="1" customWidth="1"/>
    <col min="15889" max="15889" width="3.5" style="1" customWidth="1"/>
    <col min="15890" max="15890" width="5.625" style="1" customWidth="1"/>
    <col min="15891" max="15891" width="3.5" style="1" customWidth="1"/>
    <col min="15892" max="15892" width="4.625" style="1" customWidth="1"/>
    <col min="15893" max="15893" width="3.5" style="1" customWidth="1"/>
    <col min="15894" max="15894" width="4.625" style="1" customWidth="1"/>
    <col min="15895" max="15900" width="2.5" style="1" customWidth="1"/>
    <col min="15901" max="15901" width="5.625" style="1" customWidth="1"/>
    <col min="15902" max="15902" width="3.375" style="1" customWidth="1"/>
    <col min="15903" max="15903" width="5.625" style="1" customWidth="1"/>
    <col min="15904" max="15904" width="3.375" style="1" customWidth="1"/>
    <col min="15905" max="15909" width="2.5" style="1" customWidth="1"/>
    <col min="15910" max="15912" width="2.875" style="1" customWidth="1"/>
    <col min="15913" max="15913" width="2.5" style="1" customWidth="1"/>
    <col min="15914" max="15916" width="2.875" style="1" customWidth="1"/>
    <col min="15917" max="15917" width="2.5" style="1" customWidth="1"/>
    <col min="15918" max="15920" width="2.875" style="1" customWidth="1"/>
    <col min="15921" max="15921" width="2.5" style="1" customWidth="1"/>
    <col min="15922" max="15942" width="0" style="1" hidden="1" customWidth="1"/>
    <col min="15943" max="15946" width="2.5" style="1" customWidth="1"/>
    <col min="15947" max="15951" width="2.5" style="1"/>
    <col min="15952" max="15952" width="2.5" style="1" customWidth="1"/>
    <col min="15953" max="16132" width="2.5" style="1"/>
    <col min="16133" max="16133" width="2" style="1" customWidth="1"/>
    <col min="16134" max="16139" width="3.875" style="1" customWidth="1"/>
    <col min="16140" max="16143" width="2.5" style="1" customWidth="1"/>
    <col min="16144" max="16144" width="5.625" style="1" customWidth="1"/>
    <col min="16145" max="16145" width="3.5" style="1" customWidth="1"/>
    <col min="16146" max="16146" width="5.625" style="1" customWidth="1"/>
    <col min="16147" max="16147" width="3.5" style="1" customWidth="1"/>
    <col min="16148" max="16148" width="4.625" style="1" customWidth="1"/>
    <col min="16149" max="16149" width="3.5" style="1" customWidth="1"/>
    <col min="16150" max="16150" width="4.625" style="1" customWidth="1"/>
    <col min="16151" max="16156" width="2.5" style="1" customWidth="1"/>
    <col min="16157" max="16157" width="5.625" style="1" customWidth="1"/>
    <col min="16158" max="16158" width="3.375" style="1" customWidth="1"/>
    <col min="16159" max="16159" width="5.625" style="1" customWidth="1"/>
    <col min="16160" max="16160" width="3.375" style="1" customWidth="1"/>
    <col min="16161" max="16165" width="2.5" style="1" customWidth="1"/>
    <col min="16166" max="16168" width="2.875" style="1" customWidth="1"/>
    <col min="16169" max="16169" width="2.5" style="1" customWidth="1"/>
    <col min="16170" max="16172" width="2.875" style="1" customWidth="1"/>
    <col min="16173" max="16173" width="2.5" style="1" customWidth="1"/>
    <col min="16174" max="16176" width="2.875" style="1" customWidth="1"/>
    <col min="16177" max="16177" width="2.5" style="1" customWidth="1"/>
    <col min="16178" max="16198" width="0" style="1" hidden="1" customWidth="1"/>
    <col min="16199" max="16202" width="2.5" style="1" customWidth="1"/>
    <col min="16203" max="16207" width="2.5" style="1"/>
    <col min="16208" max="16208" width="2.5" style="1" customWidth="1"/>
    <col min="16209" max="16384" width="2.5" style="1"/>
  </cols>
  <sheetData>
    <row r="1" spans="1:80" x14ac:dyDescent="0.15">
      <c r="AN1" s="69"/>
      <c r="AO1" s="69"/>
      <c r="AP1" s="77"/>
      <c r="AQ1" s="84"/>
      <c r="AR1" s="174" t="s">
        <v>32</v>
      </c>
      <c r="AS1" s="175"/>
      <c r="AT1" s="178" t="s">
        <v>33</v>
      </c>
      <c r="AU1" s="178"/>
      <c r="AV1" s="178"/>
      <c r="AW1" s="179"/>
    </row>
    <row r="2" spans="1:80" x14ac:dyDescent="0.15">
      <c r="AN2" s="69"/>
      <c r="AO2" s="69"/>
      <c r="AP2" s="77"/>
      <c r="AQ2" s="84"/>
      <c r="AR2" s="176"/>
      <c r="AS2" s="177"/>
      <c r="AT2" s="180"/>
      <c r="AU2" s="180"/>
      <c r="AV2" s="180"/>
      <c r="AW2" s="181"/>
    </row>
    <row r="3" spans="1:80" ht="18" customHeight="1" x14ac:dyDescent="0.15">
      <c r="D3" s="91"/>
      <c r="E3" s="94"/>
      <c r="F3" s="94"/>
      <c r="G3" s="91"/>
      <c r="H3" s="91"/>
      <c r="I3" s="91"/>
      <c r="J3" s="91">
        <v>2021</v>
      </c>
      <c r="K3" s="277">
        <f>集報Ⅰ!A2</f>
        <v>2025</v>
      </c>
      <c r="L3" s="278"/>
      <c r="M3" s="279"/>
      <c r="N3" s="275" t="s">
        <v>0</v>
      </c>
      <c r="O3" s="276"/>
      <c r="P3" s="276"/>
      <c r="Q3" s="93"/>
      <c r="R3" s="274" t="s">
        <v>34</v>
      </c>
      <c r="S3" s="274"/>
      <c r="T3" s="274"/>
      <c r="U3" s="274"/>
      <c r="V3" s="274"/>
      <c r="W3" s="274"/>
      <c r="X3" s="274"/>
      <c r="Y3" s="274"/>
      <c r="Z3" s="274"/>
      <c r="AA3" s="274"/>
      <c r="AB3" s="274"/>
      <c r="AC3" s="68"/>
      <c r="AD3" s="273" t="s">
        <v>35</v>
      </c>
      <c r="AE3" s="273"/>
      <c r="AF3" s="273"/>
      <c r="AG3" s="273"/>
      <c r="AH3" s="273"/>
      <c r="AI3" s="273"/>
      <c r="AJ3" s="273"/>
      <c r="AK3" s="273"/>
      <c r="AL3" s="273"/>
      <c r="AM3" s="273"/>
      <c r="AN3" s="273"/>
      <c r="AO3" s="273"/>
      <c r="AP3" s="69"/>
      <c r="AT3" s="73"/>
      <c r="AU3" s="73"/>
      <c r="AV3" s="73"/>
      <c r="AW3" s="73"/>
    </row>
    <row r="4" spans="1:80" ht="18" customHeight="1" x14ac:dyDescent="0.15">
      <c r="D4" s="92"/>
      <c r="E4" s="94"/>
      <c r="F4" s="94"/>
      <c r="G4" s="91"/>
      <c r="H4" s="91"/>
      <c r="I4" s="91"/>
      <c r="J4" s="91"/>
      <c r="K4" s="280"/>
      <c r="L4" s="281"/>
      <c r="M4" s="282"/>
      <c r="N4" s="275"/>
      <c r="O4" s="276"/>
      <c r="P4" s="276"/>
      <c r="Q4" s="93"/>
      <c r="R4" s="274"/>
      <c r="S4" s="274"/>
      <c r="T4" s="274"/>
      <c r="U4" s="274"/>
      <c r="V4" s="274"/>
      <c r="W4" s="274"/>
      <c r="X4" s="274"/>
      <c r="Y4" s="274"/>
      <c r="Z4" s="274"/>
      <c r="AA4" s="274"/>
      <c r="AB4" s="274"/>
      <c r="AC4" s="68"/>
      <c r="AD4" s="273"/>
      <c r="AE4" s="273"/>
      <c r="AF4" s="273"/>
      <c r="AG4" s="273"/>
      <c r="AH4" s="273"/>
      <c r="AI4" s="273"/>
      <c r="AJ4" s="273"/>
      <c r="AK4" s="273"/>
      <c r="AL4" s="273"/>
      <c r="AM4" s="273"/>
      <c r="AN4" s="273"/>
      <c r="AO4" s="273"/>
      <c r="AP4" s="69"/>
      <c r="AT4" s="40"/>
      <c r="AU4" s="40"/>
      <c r="AV4" s="73"/>
      <c r="AW4" s="73"/>
    </row>
    <row r="5" spans="1:80" x14ac:dyDescent="0.15">
      <c r="AT5" s="73"/>
      <c r="AU5" s="73"/>
      <c r="AV5" s="73"/>
      <c r="AW5" s="73"/>
    </row>
    <row r="6" spans="1:80" ht="14.25" thickBot="1" x14ac:dyDescent="0.2">
      <c r="B6" s="5"/>
      <c r="C6" s="5"/>
      <c r="D6" s="5"/>
      <c r="E6" s="5"/>
      <c r="F6" s="5"/>
      <c r="G6" s="5"/>
      <c r="AT6" s="73"/>
      <c r="AU6" s="73"/>
      <c r="AV6" s="73"/>
      <c r="AW6" s="73"/>
    </row>
    <row r="7" spans="1:80" ht="14.1" customHeight="1" thickBot="1" x14ac:dyDescent="0.2">
      <c r="B7" s="88" t="s">
        <v>7</v>
      </c>
      <c r="C7" s="10"/>
      <c r="D7" s="10"/>
      <c r="E7" s="10"/>
      <c r="F7" s="10"/>
      <c r="G7" s="10"/>
      <c r="H7" s="10"/>
      <c r="I7" s="10"/>
      <c r="L7" s="1"/>
      <c r="M7" s="1"/>
      <c r="N7" s="1"/>
      <c r="O7" s="1"/>
      <c r="P7" s="1"/>
      <c r="Q7" s="1"/>
      <c r="R7" s="95"/>
      <c r="S7" s="129"/>
      <c r="T7" s="129"/>
      <c r="U7" s="129"/>
      <c r="V7" s="129"/>
      <c r="W7" s="129"/>
      <c r="X7" s="129"/>
      <c r="Y7" s="129"/>
      <c r="Z7" s="129"/>
      <c r="AA7" s="129"/>
      <c r="AB7" s="129"/>
      <c r="AC7" s="129"/>
      <c r="AD7" s="129"/>
      <c r="AE7" s="129"/>
      <c r="AF7" s="129"/>
      <c r="AG7" s="129"/>
      <c r="AH7" s="129"/>
      <c r="AI7" s="129"/>
      <c r="AJ7" s="129"/>
      <c r="AK7" s="129"/>
      <c r="AL7" s="129"/>
      <c r="AM7" s="1"/>
      <c r="AN7" s="1"/>
      <c r="AO7" s="75"/>
      <c r="AP7" s="75"/>
      <c r="AQ7" s="75"/>
      <c r="AR7" s="82"/>
      <c r="AS7" s="193"/>
      <c r="AT7" s="190"/>
      <c r="AU7" s="190"/>
      <c r="AV7" s="190"/>
      <c r="AW7" s="195"/>
    </row>
    <row r="8" spans="1:80" ht="14.1" customHeight="1" thickBot="1" x14ac:dyDescent="0.2">
      <c r="B8" s="192" t="s">
        <v>36</v>
      </c>
      <c r="C8" s="199"/>
      <c r="D8" s="200"/>
      <c r="E8" s="200"/>
      <c r="F8" s="200"/>
      <c r="G8" s="200"/>
      <c r="H8" s="200"/>
      <c r="I8" s="200"/>
      <c r="J8" s="200"/>
      <c r="K8" s="200"/>
      <c r="L8" s="200"/>
      <c r="M8" s="200"/>
      <c r="N8" s="200"/>
      <c r="O8" s="200"/>
      <c r="P8" s="200"/>
      <c r="Q8" s="200"/>
      <c r="R8" s="200"/>
      <c r="S8" s="200"/>
      <c r="T8" s="200"/>
      <c r="U8" s="200"/>
      <c r="V8" s="201"/>
      <c r="W8" s="197" t="s">
        <v>37</v>
      </c>
      <c r="X8" s="198"/>
      <c r="Y8" s="198"/>
      <c r="Z8" s="198"/>
      <c r="AA8" s="198"/>
      <c r="AB8" s="129"/>
      <c r="AC8" s="129"/>
      <c r="AD8" s="129"/>
      <c r="AE8" s="129"/>
      <c r="AF8" s="129"/>
      <c r="AG8" s="129"/>
      <c r="AH8" s="129"/>
      <c r="AI8" s="129"/>
      <c r="AJ8" s="129"/>
      <c r="AK8" s="129"/>
      <c r="AL8" s="129"/>
      <c r="AM8" s="10"/>
      <c r="AN8" s="7"/>
      <c r="AO8" s="76"/>
      <c r="AP8" s="76"/>
      <c r="AQ8" s="63"/>
      <c r="AR8" s="83" t="s">
        <v>2</v>
      </c>
      <c r="AS8" s="194"/>
      <c r="AT8" s="191"/>
      <c r="AU8" s="191"/>
      <c r="AV8" s="191"/>
      <c r="AW8" s="196"/>
    </row>
    <row r="9" spans="1:80" ht="14.25" customHeight="1" thickBot="1" x14ac:dyDescent="0.2">
      <c r="B9" s="192"/>
      <c r="C9" s="202"/>
      <c r="D9" s="203"/>
      <c r="E9" s="203"/>
      <c r="F9" s="203"/>
      <c r="G9" s="203"/>
      <c r="H9" s="203"/>
      <c r="I9" s="203"/>
      <c r="J9" s="203"/>
      <c r="K9" s="203"/>
      <c r="L9" s="203"/>
      <c r="M9" s="203"/>
      <c r="N9" s="203"/>
      <c r="O9" s="203"/>
      <c r="P9" s="203"/>
      <c r="Q9" s="203"/>
      <c r="R9" s="203"/>
      <c r="S9" s="203"/>
      <c r="T9" s="203"/>
      <c r="U9" s="203"/>
      <c r="V9" s="204"/>
      <c r="W9" s="197"/>
      <c r="X9" s="198"/>
      <c r="Y9" s="198"/>
      <c r="Z9" s="198"/>
      <c r="AA9" s="198"/>
      <c r="AB9" s="7"/>
      <c r="AC9" s="8"/>
      <c r="AD9" s="7"/>
      <c r="AE9" s="8"/>
      <c r="AG9" s="9"/>
      <c r="AJ9" s="8"/>
      <c r="AK9" s="9"/>
      <c r="AN9" s="8"/>
      <c r="AO9" s="9"/>
      <c r="AR9" s="8"/>
      <c r="AS9" s="10"/>
      <c r="AT9" s="73"/>
      <c r="AU9" s="73"/>
      <c r="AV9" s="73"/>
      <c r="AW9" s="73"/>
    </row>
    <row r="10" spans="1:80" s="41" customFormat="1" ht="14.25" customHeight="1" x14ac:dyDescent="0.15">
      <c r="B10" s="96"/>
      <c r="C10" s="128"/>
      <c r="D10" s="128"/>
      <c r="E10" s="128"/>
      <c r="F10" s="128"/>
      <c r="G10" s="128"/>
      <c r="H10" s="128"/>
      <c r="I10" s="128"/>
      <c r="J10" s="128"/>
      <c r="K10" s="128"/>
      <c r="L10" s="128"/>
      <c r="M10" s="128"/>
      <c r="N10" s="96"/>
      <c r="O10" s="97"/>
      <c r="P10" s="97"/>
      <c r="Q10" s="97"/>
      <c r="R10" s="97"/>
      <c r="S10" s="98"/>
      <c r="T10" s="98"/>
      <c r="X10" s="63"/>
      <c r="Y10" s="98"/>
      <c r="Z10" s="63"/>
      <c r="AA10" s="98"/>
      <c r="AB10" s="63"/>
      <c r="AC10" s="98"/>
      <c r="AD10" s="63"/>
      <c r="AE10" s="98"/>
      <c r="AF10" s="98"/>
      <c r="AG10" s="99"/>
      <c r="AH10" s="99"/>
      <c r="AI10" s="99"/>
      <c r="AJ10" s="98"/>
      <c r="AK10" s="99"/>
      <c r="AL10" s="99"/>
      <c r="AM10" s="99"/>
      <c r="AN10" s="98"/>
      <c r="AO10" s="99"/>
      <c r="AP10" s="99"/>
      <c r="AQ10" s="99"/>
      <c r="AR10" s="98"/>
      <c r="AS10" s="100"/>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V10" s="100"/>
      <c r="BW10" s="100"/>
      <c r="BX10" s="100"/>
      <c r="BY10" s="100"/>
      <c r="BZ10" s="100"/>
      <c r="CA10" s="100"/>
      <c r="CB10" s="100"/>
    </row>
    <row r="11" spans="1:80" x14ac:dyDescent="0.15">
      <c r="AH11" s="180" t="s">
        <v>39</v>
      </c>
      <c r="AI11" s="180"/>
      <c r="AJ11" s="180"/>
      <c r="AK11" s="180"/>
      <c r="AL11" s="180" t="s">
        <v>40</v>
      </c>
      <c r="AM11" s="180"/>
      <c r="AN11" s="180"/>
      <c r="AO11" s="180"/>
      <c r="AP11" s="180" t="s">
        <v>41</v>
      </c>
      <c r="AQ11" s="180"/>
      <c r="AR11" s="180"/>
      <c r="AS11" s="180"/>
      <c r="AT11" s="180" t="s">
        <v>151</v>
      </c>
      <c r="AU11" s="180"/>
      <c r="AV11" s="180"/>
      <c r="AW11" s="180"/>
    </row>
    <row r="12" spans="1:80" ht="27" customHeight="1" thickBot="1" x14ac:dyDescent="0.2">
      <c r="A12" s="205" t="s">
        <v>42</v>
      </c>
      <c r="B12" s="206"/>
      <c r="C12" s="207" t="s">
        <v>153</v>
      </c>
      <c r="D12" s="208"/>
      <c r="E12" s="209"/>
      <c r="F12" s="209"/>
      <c r="G12" s="210"/>
      <c r="H12" s="211" t="s">
        <v>154</v>
      </c>
      <c r="I12" s="209"/>
      <c r="J12" s="209"/>
      <c r="K12" s="210"/>
      <c r="L12" s="212" t="s">
        <v>111</v>
      </c>
      <c r="M12" s="213"/>
      <c r="N12" s="212"/>
      <c r="O12" s="213"/>
      <c r="P12" s="211" t="s">
        <v>10</v>
      </c>
      <c r="Q12" s="185"/>
      <c r="R12" s="209"/>
      <c r="S12" s="185"/>
      <c r="T12" s="186"/>
      <c r="U12" s="211" t="s">
        <v>19</v>
      </c>
      <c r="V12" s="210"/>
      <c r="W12" s="207" t="s">
        <v>43</v>
      </c>
      <c r="X12" s="214"/>
      <c r="Y12" s="212" t="s">
        <v>112</v>
      </c>
      <c r="Z12" s="213"/>
      <c r="AA12" s="212"/>
      <c r="AB12" s="213"/>
      <c r="AC12" s="184" t="s">
        <v>44</v>
      </c>
      <c r="AD12" s="185"/>
      <c r="AE12" s="185"/>
      <c r="AF12" s="185"/>
      <c r="AG12" s="186"/>
      <c r="AH12" s="187" t="s">
        <v>45</v>
      </c>
      <c r="AI12" s="188"/>
      <c r="AJ12" s="188"/>
      <c r="AK12" s="189"/>
      <c r="AL12" s="187" t="s">
        <v>46</v>
      </c>
      <c r="AM12" s="188"/>
      <c r="AN12" s="188"/>
      <c r="AO12" s="189"/>
      <c r="AP12" s="187" t="s">
        <v>47</v>
      </c>
      <c r="AQ12" s="188"/>
      <c r="AR12" s="188"/>
      <c r="AS12" s="189"/>
      <c r="AT12" s="187" t="s">
        <v>150</v>
      </c>
      <c r="AU12" s="188"/>
      <c r="AV12" s="188"/>
      <c r="AW12" s="189"/>
      <c r="AX12" s="11" t="s">
        <v>48</v>
      </c>
      <c r="AY12" s="11" t="s">
        <v>49</v>
      </c>
      <c r="AZ12" s="11" t="s">
        <v>50</v>
      </c>
      <c r="BA12" s="11" t="s">
        <v>51</v>
      </c>
      <c r="BB12" s="11" t="s">
        <v>52</v>
      </c>
      <c r="BC12" s="11" t="s">
        <v>53</v>
      </c>
      <c r="BD12" s="12" t="s">
        <v>54</v>
      </c>
      <c r="BE12" s="12" t="s">
        <v>55</v>
      </c>
      <c r="BF12" s="13" t="s">
        <v>56</v>
      </c>
      <c r="BG12" s="11" t="s">
        <v>57</v>
      </c>
      <c r="BH12" s="14" t="s">
        <v>58</v>
      </c>
      <c r="BI12" s="14" t="s">
        <v>59</v>
      </c>
      <c r="BJ12" s="11" t="s">
        <v>60</v>
      </c>
      <c r="BK12" s="11" t="s">
        <v>60</v>
      </c>
      <c r="BL12" s="11" t="s">
        <v>61</v>
      </c>
      <c r="BM12" s="11" t="s">
        <v>62</v>
      </c>
      <c r="BN12" s="11" t="s">
        <v>61</v>
      </c>
      <c r="BO12" s="14" t="s">
        <v>58</v>
      </c>
      <c r="BP12" s="14" t="s">
        <v>63</v>
      </c>
      <c r="BQ12" s="14" t="s">
        <v>58</v>
      </c>
      <c r="BR12" s="14" t="s">
        <v>64</v>
      </c>
    </row>
    <row r="13" spans="1:80" ht="52.35" customHeight="1" thickBot="1" x14ac:dyDescent="0.2">
      <c r="A13" s="184">
        <v>1</v>
      </c>
      <c r="B13" s="185"/>
      <c r="C13" s="215"/>
      <c r="D13" s="216"/>
      <c r="E13" s="216"/>
      <c r="F13" s="216"/>
      <c r="G13" s="217"/>
      <c r="H13" s="220"/>
      <c r="I13" s="221"/>
      <c r="J13" s="222"/>
      <c r="K13" s="85" t="s">
        <v>13</v>
      </c>
      <c r="L13" s="120"/>
      <c r="M13" s="71" t="s">
        <v>25</v>
      </c>
      <c r="N13" s="15"/>
      <c r="O13" s="71" t="s">
        <v>26</v>
      </c>
      <c r="P13" s="15"/>
      <c r="Q13" s="71" t="s">
        <v>25</v>
      </c>
      <c r="R13" s="15"/>
      <c r="S13" s="218" t="s">
        <v>65</v>
      </c>
      <c r="T13" s="218"/>
      <c r="U13" s="219"/>
      <c r="V13" s="219"/>
      <c r="W13" s="219"/>
      <c r="X13" s="219"/>
      <c r="Y13" s="120"/>
      <c r="Z13" s="71" t="s">
        <v>25</v>
      </c>
      <c r="AA13" s="15"/>
      <c r="AB13" s="72" t="s">
        <v>26</v>
      </c>
      <c r="AC13" s="16" t="str">
        <f t="shared" ref="AC13:AC32" si="0">IF(OR(C13="",H13="",L13="",N13="",P13="",R13="",U13="",W13="",Y13="",AA13=""),"",IF(OR(L13="",N13="",Y13="",AA13=""),0,VLOOKUP(AZ13,$BA$13:$BB$56,2)))</f>
        <v/>
      </c>
      <c r="AD13" s="71" t="s">
        <v>25</v>
      </c>
      <c r="AE13" s="17" t="str">
        <f t="shared" ref="AE13:AE32" si="1">IF(OR(C13="",H13="",L13="",N13="",P13="",R13="",U13="",W13="",Y13="",AA13=""),"",IF(OR(L13="",N13="",Y13="",AA13=""),0,IF(AND(VLOOKUP(AZ13,$BA$13:$BC$56,3),OR(C13="",H13="",L13="",N13="",P13="",R13="",U13="",W13="",Y13="",AA13="")),0,VLOOKUP(AZ13,$BA$13:$BC$56,3))))</f>
        <v/>
      </c>
      <c r="AF13" s="218" t="s">
        <v>65</v>
      </c>
      <c r="AG13" s="223"/>
      <c r="AH13" s="182" t="str">
        <f t="shared" ref="AH13:AH32" si="2">IF(OR(C13="",H13="",L13="",N13="",P13="",R13="",U13="",W13="",Y13="",AA13=""),"",IF(AND(P13=0,R13=0),0,IF(OR(L13="",N13="",Y13="",AA13=""),0,IF(DATEVALUE(L13&amp;"年"&amp;N13&amp;"月1日")&lt;DATEVALUE("2012年4月1日"),VLOOKUP(BF13,$BH$13:$BI$47,2),IF(DATEVALUE(L13&amp;"年"&amp;N13&amp;"月1日")&lt;DATEVALUE("2014年4月1日"),VLOOKUP(BF13,$BO$13:$BP$47,2),VLOOKUP(BF13,$BQ$13:$BR$47,2))
))))</f>
        <v/>
      </c>
      <c r="AI13" s="183"/>
      <c r="AJ13" s="183"/>
      <c r="AK13" s="18" t="s">
        <v>12</v>
      </c>
      <c r="AL13" s="182" t="str">
        <f t="shared" ref="AL13:AL32" si="3">IF(OR(C13="",H13="",L13="",N13="",P13="",R13="",U13="",W13="",Y13="",AA13=""),"",IF(OR(L13="",N13="",Y13="",AA13=""),0,IF(DATEVALUE(L13&amp;"年"&amp;N13&amp;"月1日")&lt;DATEVALUE("2012年4月1日"),VLOOKUP(BG13,$BH$13:$BI$47,2),IF(DATEVALUE(L13&amp;"年"&amp;N13&amp;"月1日")&lt;DATEVALUE("2014年4月1日"),VLOOKUP(BG13,$BO$13:$BP$47,2),VLOOKUP(BG13,$BQ$13:$BR$47,2)))))</f>
        <v/>
      </c>
      <c r="AM13" s="183"/>
      <c r="AN13" s="183"/>
      <c r="AO13" s="18" t="s">
        <v>12</v>
      </c>
      <c r="AP13" s="182" t="str">
        <f>IF(OR(C13="",H13="",L13="",N13="",P13="",R13="",U13="",W13="",Y13="",AA13=""),"",IF((AH13-AL13)&lt;=0,0,AH13-AL13))</f>
        <v/>
      </c>
      <c r="AQ13" s="183"/>
      <c r="AR13" s="183"/>
      <c r="AS13" s="18" t="s">
        <v>12</v>
      </c>
      <c r="AT13" s="182" t="str">
        <f>IFERROR(AP13*H13," ")</f>
        <v xml:space="preserve"> </v>
      </c>
      <c r="AU13" s="183"/>
      <c r="AV13" s="183"/>
      <c r="AW13" s="18" t="s">
        <v>12</v>
      </c>
      <c r="AX13" s="11">
        <f>(Y13-L13)*12</f>
        <v>0</v>
      </c>
      <c r="AY13" s="11">
        <f>AA13-N13+1</f>
        <v>1</v>
      </c>
      <c r="AZ13" s="11">
        <f>AX13+AY13</f>
        <v>1</v>
      </c>
      <c r="BA13" s="11">
        <v>1</v>
      </c>
      <c r="BB13" s="11">
        <v>0</v>
      </c>
      <c r="BC13" s="11">
        <v>6</v>
      </c>
      <c r="BD13" s="11">
        <f>IF(U13="昼","0",IF(U13="夜","1",3))</f>
        <v>3</v>
      </c>
      <c r="BE13" s="11">
        <f>IF(W13="無",0,IF(W13="有",1,3))</f>
        <v>3</v>
      </c>
      <c r="BF13" s="11" t="str">
        <f>CONCATENATE(P13,R13,BD13,BE13)</f>
        <v>33</v>
      </c>
      <c r="BG13" s="11" t="str">
        <f>CONCATENATE(AC13,AE13,BD13,BE13)</f>
        <v>33</v>
      </c>
      <c r="BH13" s="13" t="s">
        <v>66</v>
      </c>
      <c r="BI13" s="11">
        <v>0</v>
      </c>
      <c r="BJ13" s="11">
        <v>0</v>
      </c>
      <c r="BK13" s="11">
        <v>0</v>
      </c>
      <c r="BL13" s="11">
        <f>L13*12+N13-Y13*12</f>
        <v>0</v>
      </c>
      <c r="BM13" s="11">
        <f>Y13*12+AA13-L13*12</f>
        <v>0</v>
      </c>
      <c r="BN13" s="11">
        <f>IF(H13="",0,H13)</f>
        <v>0</v>
      </c>
      <c r="BO13" s="13" t="s">
        <v>66</v>
      </c>
      <c r="BP13" s="11">
        <v>0</v>
      </c>
      <c r="BQ13" s="13" t="s">
        <v>66</v>
      </c>
      <c r="BR13" s="11">
        <v>0</v>
      </c>
    </row>
    <row r="14" spans="1:80" ht="52.35" customHeight="1" thickBot="1" x14ac:dyDescent="0.2">
      <c r="A14" s="184">
        <v>2</v>
      </c>
      <c r="B14" s="185"/>
      <c r="C14" s="215"/>
      <c r="D14" s="216"/>
      <c r="E14" s="216"/>
      <c r="F14" s="216"/>
      <c r="G14" s="217"/>
      <c r="H14" s="220"/>
      <c r="I14" s="221"/>
      <c r="J14" s="222"/>
      <c r="K14" s="86" t="s">
        <v>13</v>
      </c>
      <c r="L14" s="120"/>
      <c r="M14" s="71" t="s">
        <v>25</v>
      </c>
      <c r="N14" s="15"/>
      <c r="O14" s="71" t="s">
        <v>26</v>
      </c>
      <c r="P14" s="15"/>
      <c r="Q14" s="71" t="s">
        <v>25</v>
      </c>
      <c r="R14" s="15"/>
      <c r="S14" s="218" t="s">
        <v>65</v>
      </c>
      <c r="T14" s="218"/>
      <c r="U14" s="219"/>
      <c r="V14" s="219"/>
      <c r="W14" s="219"/>
      <c r="X14" s="219"/>
      <c r="Y14" s="120"/>
      <c r="Z14" s="71" t="s">
        <v>25</v>
      </c>
      <c r="AA14" s="15"/>
      <c r="AB14" s="72" t="s">
        <v>26</v>
      </c>
      <c r="AC14" s="16" t="str">
        <f t="shared" si="0"/>
        <v/>
      </c>
      <c r="AD14" s="71" t="s">
        <v>25</v>
      </c>
      <c r="AE14" s="17" t="str">
        <f t="shared" si="1"/>
        <v/>
      </c>
      <c r="AF14" s="218" t="s">
        <v>65</v>
      </c>
      <c r="AG14" s="223"/>
      <c r="AH14" s="182" t="str">
        <f t="shared" si="2"/>
        <v/>
      </c>
      <c r="AI14" s="183"/>
      <c r="AJ14" s="183"/>
      <c r="AK14" s="18" t="s">
        <v>12</v>
      </c>
      <c r="AL14" s="182" t="str">
        <f t="shared" si="3"/>
        <v/>
      </c>
      <c r="AM14" s="183"/>
      <c r="AN14" s="183"/>
      <c r="AO14" s="18" t="s">
        <v>12</v>
      </c>
      <c r="AP14" s="182" t="str">
        <f t="shared" ref="AP14:AP31" si="4">IF(OR(C14="",H14="",L14="",N14="",P14="",R14="",U14="",W14="",Y14="",AA14=""),"",IF((AH14-AL14)&lt;=0,0,AH14-AL14))</f>
        <v/>
      </c>
      <c r="AQ14" s="183"/>
      <c r="AR14" s="183"/>
      <c r="AS14" s="18" t="s">
        <v>12</v>
      </c>
      <c r="AT14" s="182" t="str">
        <f t="shared" ref="AT14:AT32" si="5">IFERROR(AP14*H14," ")</f>
        <v xml:space="preserve"> </v>
      </c>
      <c r="AU14" s="183"/>
      <c r="AV14" s="183"/>
      <c r="AW14" s="18" t="s">
        <v>12</v>
      </c>
      <c r="AX14" s="11">
        <f t="shared" ref="AX14:AX31" si="6">(Y14-L14)*12</f>
        <v>0</v>
      </c>
      <c r="AY14" s="11">
        <f t="shared" ref="AY14:AY31" si="7">AA14-N14+1</f>
        <v>1</v>
      </c>
      <c r="AZ14" s="11">
        <f t="shared" ref="AZ14:AZ31" si="8">AX14+AY14</f>
        <v>1</v>
      </c>
      <c r="BA14" s="11">
        <v>2</v>
      </c>
      <c r="BB14" s="11">
        <v>0</v>
      </c>
      <c r="BC14" s="11">
        <v>6</v>
      </c>
      <c r="BD14" s="11">
        <f t="shared" ref="BD14:BD31" si="9">IF(U14="昼","0",IF(U14="夜","1",3))</f>
        <v>3</v>
      </c>
      <c r="BE14" s="11">
        <f t="shared" ref="BE14:BE31" si="10">IF(W14="無",0,IF(W14="有",1,3))</f>
        <v>3</v>
      </c>
      <c r="BF14" s="11" t="str">
        <f t="shared" ref="BF14:BF31" si="11">CONCATENATE(P14,R14,BD14,BE14)</f>
        <v>33</v>
      </c>
      <c r="BG14" s="11" t="str">
        <f t="shared" ref="BG14:BG31" si="12">CONCATENATE(AC14,AE14,BD14,BE14)</f>
        <v>33</v>
      </c>
      <c r="BH14" s="11" t="s">
        <v>67</v>
      </c>
      <c r="BI14" s="11">
        <v>300</v>
      </c>
      <c r="BJ14" s="11">
        <v>6</v>
      </c>
      <c r="BK14" s="11">
        <v>1</v>
      </c>
      <c r="BL14" s="11">
        <f t="shared" ref="BL14:BL31" si="13">L14*12+N14-Y14*12</f>
        <v>0</v>
      </c>
      <c r="BM14" s="11">
        <f t="shared" ref="BM14:BM31" si="14">Y14*12+AA14-L14*12</f>
        <v>0</v>
      </c>
      <c r="BN14" s="11">
        <f t="shared" ref="BN14:BN32" si="15">IF(H14="",0,H14)</f>
        <v>0</v>
      </c>
      <c r="BO14" s="11" t="s">
        <v>67</v>
      </c>
      <c r="BP14" s="11">
        <v>360</v>
      </c>
      <c r="BQ14" s="11" t="s">
        <v>67</v>
      </c>
      <c r="BR14" s="11">
        <v>370</v>
      </c>
    </row>
    <row r="15" spans="1:80" ht="52.35" customHeight="1" thickBot="1" x14ac:dyDescent="0.2">
      <c r="A15" s="184">
        <v>3</v>
      </c>
      <c r="B15" s="185"/>
      <c r="C15" s="215"/>
      <c r="D15" s="216"/>
      <c r="E15" s="216"/>
      <c r="F15" s="216"/>
      <c r="G15" s="217"/>
      <c r="H15" s="220"/>
      <c r="I15" s="221"/>
      <c r="J15" s="222"/>
      <c r="K15" s="86" t="s">
        <v>13</v>
      </c>
      <c r="L15" s="120"/>
      <c r="M15" s="71" t="s">
        <v>25</v>
      </c>
      <c r="N15" s="15"/>
      <c r="O15" s="71" t="s">
        <v>26</v>
      </c>
      <c r="P15" s="15"/>
      <c r="Q15" s="71" t="s">
        <v>25</v>
      </c>
      <c r="R15" s="15"/>
      <c r="S15" s="218" t="s">
        <v>65</v>
      </c>
      <c r="T15" s="218"/>
      <c r="U15" s="219"/>
      <c r="V15" s="219"/>
      <c r="W15" s="219"/>
      <c r="X15" s="219"/>
      <c r="Y15" s="120"/>
      <c r="Z15" s="71" t="s">
        <v>25</v>
      </c>
      <c r="AA15" s="15"/>
      <c r="AB15" s="72" t="s">
        <v>26</v>
      </c>
      <c r="AC15" s="16" t="str">
        <f t="shared" si="0"/>
        <v/>
      </c>
      <c r="AD15" s="71" t="s">
        <v>25</v>
      </c>
      <c r="AE15" s="17" t="str">
        <f t="shared" si="1"/>
        <v/>
      </c>
      <c r="AF15" s="218" t="s">
        <v>65</v>
      </c>
      <c r="AG15" s="223"/>
      <c r="AH15" s="182" t="str">
        <f t="shared" si="2"/>
        <v/>
      </c>
      <c r="AI15" s="183"/>
      <c r="AJ15" s="183"/>
      <c r="AK15" s="18" t="s">
        <v>12</v>
      </c>
      <c r="AL15" s="182" t="str">
        <f t="shared" si="3"/>
        <v/>
      </c>
      <c r="AM15" s="183"/>
      <c r="AN15" s="183"/>
      <c r="AO15" s="18" t="s">
        <v>12</v>
      </c>
      <c r="AP15" s="182" t="str">
        <f t="shared" si="4"/>
        <v/>
      </c>
      <c r="AQ15" s="183"/>
      <c r="AR15" s="183"/>
      <c r="AS15" s="18" t="s">
        <v>12</v>
      </c>
      <c r="AT15" s="182" t="str">
        <f t="shared" si="5"/>
        <v xml:space="preserve"> </v>
      </c>
      <c r="AU15" s="183"/>
      <c r="AV15" s="183"/>
      <c r="AW15" s="18" t="s">
        <v>12</v>
      </c>
      <c r="AX15" s="11">
        <f t="shared" si="6"/>
        <v>0</v>
      </c>
      <c r="AY15" s="11">
        <f t="shared" si="7"/>
        <v>1</v>
      </c>
      <c r="AZ15" s="11">
        <f t="shared" si="8"/>
        <v>1</v>
      </c>
      <c r="BA15" s="11">
        <v>3</v>
      </c>
      <c r="BB15" s="11">
        <v>0</v>
      </c>
      <c r="BC15" s="11">
        <v>6</v>
      </c>
      <c r="BD15" s="11">
        <f t="shared" si="9"/>
        <v>3</v>
      </c>
      <c r="BE15" s="11">
        <f t="shared" si="10"/>
        <v>3</v>
      </c>
      <c r="BF15" s="11" t="str">
        <f t="shared" si="11"/>
        <v>33</v>
      </c>
      <c r="BG15" s="11" t="str">
        <f t="shared" si="12"/>
        <v>33</v>
      </c>
      <c r="BH15" s="11" t="s">
        <v>68</v>
      </c>
      <c r="BI15" s="11">
        <v>470</v>
      </c>
      <c r="BK15" s="11">
        <v>2</v>
      </c>
      <c r="BL15" s="11">
        <f t="shared" si="13"/>
        <v>0</v>
      </c>
      <c r="BM15" s="11">
        <f t="shared" si="14"/>
        <v>0</v>
      </c>
      <c r="BN15" s="11">
        <f t="shared" si="15"/>
        <v>0</v>
      </c>
      <c r="BO15" s="11" t="s">
        <v>68</v>
      </c>
      <c r="BP15" s="11">
        <v>610</v>
      </c>
      <c r="BQ15" s="11" t="s">
        <v>68</v>
      </c>
      <c r="BR15" s="11">
        <v>620</v>
      </c>
    </row>
    <row r="16" spans="1:80" ht="52.35" customHeight="1" thickBot="1" x14ac:dyDescent="0.2">
      <c r="A16" s="184">
        <v>4</v>
      </c>
      <c r="B16" s="185"/>
      <c r="C16" s="215"/>
      <c r="D16" s="216"/>
      <c r="E16" s="216"/>
      <c r="F16" s="216"/>
      <c r="G16" s="217"/>
      <c r="H16" s="220"/>
      <c r="I16" s="221"/>
      <c r="J16" s="222"/>
      <c r="K16" s="86" t="s">
        <v>13</v>
      </c>
      <c r="L16" s="120"/>
      <c r="M16" s="71" t="s">
        <v>25</v>
      </c>
      <c r="N16" s="15"/>
      <c r="O16" s="71" t="s">
        <v>26</v>
      </c>
      <c r="P16" s="15"/>
      <c r="Q16" s="71" t="s">
        <v>25</v>
      </c>
      <c r="R16" s="15"/>
      <c r="S16" s="218" t="s">
        <v>65</v>
      </c>
      <c r="T16" s="218"/>
      <c r="U16" s="219"/>
      <c r="V16" s="219"/>
      <c r="W16" s="219"/>
      <c r="X16" s="219"/>
      <c r="Y16" s="120"/>
      <c r="Z16" s="71" t="s">
        <v>25</v>
      </c>
      <c r="AA16" s="15"/>
      <c r="AB16" s="72" t="s">
        <v>26</v>
      </c>
      <c r="AC16" s="16" t="str">
        <f t="shared" si="0"/>
        <v/>
      </c>
      <c r="AD16" s="71" t="s">
        <v>25</v>
      </c>
      <c r="AE16" s="17" t="str">
        <f t="shared" si="1"/>
        <v/>
      </c>
      <c r="AF16" s="218" t="s">
        <v>65</v>
      </c>
      <c r="AG16" s="223"/>
      <c r="AH16" s="182" t="str">
        <f t="shared" si="2"/>
        <v/>
      </c>
      <c r="AI16" s="183"/>
      <c r="AJ16" s="183"/>
      <c r="AK16" s="18" t="s">
        <v>12</v>
      </c>
      <c r="AL16" s="182" t="str">
        <f t="shared" si="3"/>
        <v/>
      </c>
      <c r="AM16" s="183"/>
      <c r="AN16" s="183"/>
      <c r="AO16" s="18" t="s">
        <v>12</v>
      </c>
      <c r="AP16" s="182" t="str">
        <f t="shared" si="4"/>
        <v/>
      </c>
      <c r="AQ16" s="183"/>
      <c r="AR16" s="183"/>
      <c r="AS16" s="18" t="s">
        <v>12</v>
      </c>
      <c r="AT16" s="182" t="str">
        <f t="shared" si="5"/>
        <v xml:space="preserve"> </v>
      </c>
      <c r="AU16" s="183"/>
      <c r="AV16" s="183"/>
      <c r="AW16" s="18" t="s">
        <v>12</v>
      </c>
      <c r="AX16" s="11">
        <f t="shared" si="6"/>
        <v>0</v>
      </c>
      <c r="AY16" s="11">
        <f t="shared" si="7"/>
        <v>1</v>
      </c>
      <c r="AZ16" s="11">
        <f t="shared" si="8"/>
        <v>1</v>
      </c>
      <c r="BA16" s="11">
        <v>4</v>
      </c>
      <c r="BB16" s="11">
        <v>0</v>
      </c>
      <c r="BC16" s="11">
        <v>6</v>
      </c>
      <c r="BD16" s="11">
        <f t="shared" si="9"/>
        <v>3</v>
      </c>
      <c r="BE16" s="11">
        <f t="shared" si="10"/>
        <v>3</v>
      </c>
      <c r="BF16" s="11" t="str">
        <f t="shared" si="11"/>
        <v>33</v>
      </c>
      <c r="BG16" s="11" t="str">
        <f t="shared" si="12"/>
        <v>33</v>
      </c>
      <c r="BH16" s="11" t="s">
        <v>69</v>
      </c>
      <c r="BI16" s="11">
        <v>320</v>
      </c>
      <c r="BK16" s="11">
        <v>3</v>
      </c>
      <c r="BL16" s="11">
        <f t="shared" si="13"/>
        <v>0</v>
      </c>
      <c r="BM16" s="11">
        <f t="shared" si="14"/>
        <v>0</v>
      </c>
      <c r="BN16" s="11">
        <f t="shared" si="15"/>
        <v>0</v>
      </c>
      <c r="BO16" s="11" t="s">
        <v>69</v>
      </c>
      <c r="BP16" s="11">
        <v>380</v>
      </c>
      <c r="BQ16" s="11" t="s">
        <v>69</v>
      </c>
      <c r="BR16" s="11">
        <v>390</v>
      </c>
    </row>
    <row r="17" spans="1:70" ht="52.35" customHeight="1" thickBot="1" x14ac:dyDescent="0.2">
      <c r="A17" s="184">
        <v>5</v>
      </c>
      <c r="B17" s="185"/>
      <c r="C17" s="215"/>
      <c r="D17" s="216"/>
      <c r="E17" s="216"/>
      <c r="F17" s="216"/>
      <c r="G17" s="217"/>
      <c r="H17" s="220"/>
      <c r="I17" s="221"/>
      <c r="J17" s="222"/>
      <c r="K17" s="86" t="s">
        <v>13</v>
      </c>
      <c r="L17" s="120"/>
      <c r="M17" s="71" t="s">
        <v>25</v>
      </c>
      <c r="N17" s="15"/>
      <c r="O17" s="71" t="s">
        <v>26</v>
      </c>
      <c r="P17" s="15"/>
      <c r="Q17" s="71" t="s">
        <v>25</v>
      </c>
      <c r="R17" s="15"/>
      <c r="S17" s="218" t="s">
        <v>65</v>
      </c>
      <c r="T17" s="218"/>
      <c r="U17" s="219"/>
      <c r="V17" s="219"/>
      <c r="W17" s="219"/>
      <c r="X17" s="219"/>
      <c r="Y17" s="120"/>
      <c r="Z17" s="71" t="s">
        <v>25</v>
      </c>
      <c r="AA17" s="15"/>
      <c r="AB17" s="72" t="s">
        <v>26</v>
      </c>
      <c r="AC17" s="16" t="str">
        <f t="shared" si="0"/>
        <v/>
      </c>
      <c r="AD17" s="71" t="s">
        <v>25</v>
      </c>
      <c r="AE17" s="17" t="str">
        <f t="shared" si="1"/>
        <v/>
      </c>
      <c r="AF17" s="218" t="s">
        <v>65</v>
      </c>
      <c r="AG17" s="223"/>
      <c r="AH17" s="182" t="str">
        <f t="shared" si="2"/>
        <v/>
      </c>
      <c r="AI17" s="183"/>
      <c r="AJ17" s="183"/>
      <c r="AK17" s="18" t="s">
        <v>12</v>
      </c>
      <c r="AL17" s="182" t="str">
        <f t="shared" si="3"/>
        <v/>
      </c>
      <c r="AM17" s="183"/>
      <c r="AN17" s="183"/>
      <c r="AO17" s="18" t="s">
        <v>12</v>
      </c>
      <c r="AP17" s="182" t="str">
        <f t="shared" si="4"/>
        <v/>
      </c>
      <c r="AQ17" s="183"/>
      <c r="AR17" s="183"/>
      <c r="AS17" s="18" t="s">
        <v>12</v>
      </c>
      <c r="AT17" s="182" t="str">
        <f t="shared" si="5"/>
        <v xml:space="preserve"> </v>
      </c>
      <c r="AU17" s="183"/>
      <c r="AV17" s="183"/>
      <c r="AW17" s="18" t="s">
        <v>12</v>
      </c>
      <c r="AX17" s="11">
        <f t="shared" si="6"/>
        <v>0</v>
      </c>
      <c r="AY17" s="11">
        <f t="shared" si="7"/>
        <v>1</v>
      </c>
      <c r="AZ17" s="11">
        <f t="shared" si="8"/>
        <v>1</v>
      </c>
      <c r="BA17" s="11">
        <v>5</v>
      </c>
      <c r="BB17" s="11">
        <v>0</v>
      </c>
      <c r="BC17" s="11">
        <v>6</v>
      </c>
      <c r="BD17" s="11">
        <f t="shared" si="9"/>
        <v>3</v>
      </c>
      <c r="BE17" s="11">
        <f t="shared" si="10"/>
        <v>3</v>
      </c>
      <c r="BF17" s="11" t="str">
        <f t="shared" si="11"/>
        <v>33</v>
      </c>
      <c r="BG17" s="11" t="str">
        <f t="shared" si="12"/>
        <v>33</v>
      </c>
      <c r="BH17" s="11" t="s">
        <v>70</v>
      </c>
      <c r="BI17" s="11">
        <v>440</v>
      </c>
      <c r="BK17" s="11">
        <v>4</v>
      </c>
      <c r="BL17" s="11">
        <f t="shared" si="13"/>
        <v>0</v>
      </c>
      <c r="BM17" s="11">
        <f t="shared" si="14"/>
        <v>0</v>
      </c>
      <c r="BN17" s="11">
        <f t="shared" si="15"/>
        <v>0</v>
      </c>
      <c r="BO17" s="11" t="s">
        <v>70</v>
      </c>
      <c r="BP17" s="11">
        <v>570</v>
      </c>
      <c r="BQ17" s="11" t="s">
        <v>70</v>
      </c>
      <c r="BR17" s="11">
        <v>580</v>
      </c>
    </row>
    <row r="18" spans="1:70" ht="52.35" customHeight="1" thickBot="1" x14ac:dyDescent="0.2">
      <c r="A18" s="184">
        <v>6</v>
      </c>
      <c r="B18" s="185"/>
      <c r="C18" s="215"/>
      <c r="D18" s="216"/>
      <c r="E18" s="216"/>
      <c r="F18" s="216"/>
      <c r="G18" s="217"/>
      <c r="H18" s="220"/>
      <c r="I18" s="221"/>
      <c r="J18" s="222"/>
      <c r="K18" s="86" t="s">
        <v>13</v>
      </c>
      <c r="L18" s="120"/>
      <c r="M18" s="71" t="s">
        <v>25</v>
      </c>
      <c r="N18" s="15"/>
      <c r="O18" s="71" t="s">
        <v>26</v>
      </c>
      <c r="P18" s="15"/>
      <c r="Q18" s="71" t="s">
        <v>25</v>
      </c>
      <c r="R18" s="15"/>
      <c r="S18" s="218" t="s">
        <v>65</v>
      </c>
      <c r="T18" s="218"/>
      <c r="U18" s="219"/>
      <c r="V18" s="219"/>
      <c r="W18" s="219"/>
      <c r="X18" s="219"/>
      <c r="Y18" s="120"/>
      <c r="Z18" s="71" t="s">
        <v>25</v>
      </c>
      <c r="AA18" s="15"/>
      <c r="AB18" s="72" t="s">
        <v>26</v>
      </c>
      <c r="AC18" s="16" t="str">
        <f t="shared" si="0"/>
        <v/>
      </c>
      <c r="AD18" s="71" t="s">
        <v>25</v>
      </c>
      <c r="AE18" s="17" t="str">
        <f t="shared" si="1"/>
        <v/>
      </c>
      <c r="AF18" s="218" t="s">
        <v>65</v>
      </c>
      <c r="AG18" s="223"/>
      <c r="AH18" s="182" t="str">
        <f t="shared" si="2"/>
        <v/>
      </c>
      <c r="AI18" s="183"/>
      <c r="AJ18" s="183"/>
      <c r="AK18" s="18" t="s">
        <v>12</v>
      </c>
      <c r="AL18" s="182" t="str">
        <f t="shared" si="3"/>
        <v/>
      </c>
      <c r="AM18" s="183"/>
      <c r="AN18" s="183"/>
      <c r="AO18" s="18" t="s">
        <v>12</v>
      </c>
      <c r="AP18" s="182" t="str">
        <f t="shared" si="4"/>
        <v/>
      </c>
      <c r="AQ18" s="183"/>
      <c r="AR18" s="183"/>
      <c r="AS18" s="18" t="s">
        <v>12</v>
      </c>
      <c r="AT18" s="182" t="str">
        <f t="shared" si="5"/>
        <v xml:space="preserve"> </v>
      </c>
      <c r="AU18" s="183"/>
      <c r="AV18" s="183"/>
      <c r="AW18" s="18" t="s">
        <v>12</v>
      </c>
      <c r="AX18" s="11">
        <f t="shared" si="6"/>
        <v>0</v>
      </c>
      <c r="AY18" s="11">
        <f t="shared" si="7"/>
        <v>1</v>
      </c>
      <c r="AZ18" s="11">
        <f t="shared" si="8"/>
        <v>1</v>
      </c>
      <c r="BA18" s="11">
        <v>6</v>
      </c>
      <c r="BB18" s="11">
        <v>0</v>
      </c>
      <c r="BC18" s="11">
        <v>6</v>
      </c>
      <c r="BD18" s="11">
        <f t="shared" si="9"/>
        <v>3</v>
      </c>
      <c r="BE18" s="11">
        <f t="shared" si="10"/>
        <v>3</v>
      </c>
      <c r="BF18" s="11" t="str">
        <f t="shared" si="11"/>
        <v>33</v>
      </c>
      <c r="BG18" s="11" t="str">
        <f t="shared" si="12"/>
        <v>33</v>
      </c>
      <c r="BH18" s="13" t="s">
        <v>71</v>
      </c>
      <c r="BI18" s="11">
        <v>0</v>
      </c>
      <c r="BL18" s="11">
        <f t="shared" si="13"/>
        <v>0</v>
      </c>
      <c r="BM18" s="11">
        <f t="shared" si="14"/>
        <v>0</v>
      </c>
      <c r="BN18" s="11">
        <f t="shared" si="15"/>
        <v>0</v>
      </c>
      <c r="BO18" s="13" t="s">
        <v>71</v>
      </c>
      <c r="BP18" s="11">
        <v>0</v>
      </c>
      <c r="BQ18" s="13" t="s">
        <v>71</v>
      </c>
      <c r="BR18" s="11">
        <v>0</v>
      </c>
    </row>
    <row r="19" spans="1:70" ht="52.35" customHeight="1" thickBot="1" x14ac:dyDescent="0.2">
      <c r="A19" s="184">
        <v>7</v>
      </c>
      <c r="B19" s="185"/>
      <c r="C19" s="215"/>
      <c r="D19" s="216"/>
      <c r="E19" s="216"/>
      <c r="F19" s="216"/>
      <c r="G19" s="217"/>
      <c r="H19" s="220"/>
      <c r="I19" s="221"/>
      <c r="J19" s="222"/>
      <c r="K19" s="86" t="s">
        <v>13</v>
      </c>
      <c r="L19" s="120"/>
      <c r="M19" s="71" t="s">
        <v>25</v>
      </c>
      <c r="N19" s="15"/>
      <c r="O19" s="71" t="s">
        <v>26</v>
      </c>
      <c r="P19" s="15"/>
      <c r="Q19" s="71" t="s">
        <v>25</v>
      </c>
      <c r="R19" s="15"/>
      <c r="S19" s="218" t="s">
        <v>65</v>
      </c>
      <c r="T19" s="218"/>
      <c r="U19" s="219"/>
      <c r="V19" s="219"/>
      <c r="W19" s="219"/>
      <c r="X19" s="219"/>
      <c r="Y19" s="120"/>
      <c r="Z19" s="71" t="s">
        <v>25</v>
      </c>
      <c r="AA19" s="15"/>
      <c r="AB19" s="72" t="s">
        <v>26</v>
      </c>
      <c r="AC19" s="16" t="str">
        <f t="shared" si="0"/>
        <v/>
      </c>
      <c r="AD19" s="71" t="s">
        <v>25</v>
      </c>
      <c r="AE19" s="17" t="str">
        <f t="shared" si="1"/>
        <v/>
      </c>
      <c r="AF19" s="218" t="s">
        <v>65</v>
      </c>
      <c r="AG19" s="223"/>
      <c r="AH19" s="182" t="str">
        <f t="shared" si="2"/>
        <v/>
      </c>
      <c r="AI19" s="183"/>
      <c r="AJ19" s="183"/>
      <c r="AK19" s="18" t="s">
        <v>12</v>
      </c>
      <c r="AL19" s="182" t="str">
        <f t="shared" si="3"/>
        <v/>
      </c>
      <c r="AM19" s="183"/>
      <c r="AN19" s="183"/>
      <c r="AO19" s="18" t="s">
        <v>12</v>
      </c>
      <c r="AP19" s="182" t="str">
        <f t="shared" si="4"/>
        <v/>
      </c>
      <c r="AQ19" s="183"/>
      <c r="AR19" s="183"/>
      <c r="AS19" s="18" t="s">
        <v>12</v>
      </c>
      <c r="AT19" s="182" t="str">
        <f t="shared" si="5"/>
        <v xml:space="preserve"> </v>
      </c>
      <c r="AU19" s="183"/>
      <c r="AV19" s="183"/>
      <c r="AW19" s="18" t="s">
        <v>12</v>
      </c>
      <c r="AX19" s="11">
        <f t="shared" si="6"/>
        <v>0</v>
      </c>
      <c r="AY19" s="11">
        <f t="shared" si="7"/>
        <v>1</v>
      </c>
      <c r="AZ19" s="11">
        <f t="shared" si="8"/>
        <v>1</v>
      </c>
      <c r="BA19" s="11">
        <v>7</v>
      </c>
      <c r="BB19" s="11">
        <v>1</v>
      </c>
      <c r="BC19" s="11">
        <v>0</v>
      </c>
      <c r="BD19" s="11">
        <f t="shared" si="9"/>
        <v>3</v>
      </c>
      <c r="BE19" s="11">
        <f t="shared" si="10"/>
        <v>3</v>
      </c>
      <c r="BF19" s="11" t="str">
        <f t="shared" si="11"/>
        <v>33</v>
      </c>
      <c r="BG19" s="11" t="str">
        <f t="shared" si="12"/>
        <v>33</v>
      </c>
      <c r="BH19" s="11" t="s">
        <v>72</v>
      </c>
      <c r="BI19" s="11">
        <v>440</v>
      </c>
      <c r="BL19" s="11">
        <f t="shared" si="13"/>
        <v>0</v>
      </c>
      <c r="BM19" s="11">
        <f t="shared" si="14"/>
        <v>0</v>
      </c>
      <c r="BN19" s="11">
        <f t="shared" si="15"/>
        <v>0</v>
      </c>
      <c r="BO19" s="11" t="s">
        <v>72</v>
      </c>
      <c r="BP19" s="11">
        <v>520</v>
      </c>
      <c r="BQ19" s="11" t="s">
        <v>72</v>
      </c>
      <c r="BR19" s="11">
        <v>530</v>
      </c>
    </row>
    <row r="20" spans="1:70" ht="52.35" customHeight="1" thickBot="1" x14ac:dyDescent="0.2">
      <c r="A20" s="184">
        <v>8</v>
      </c>
      <c r="B20" s="185"/>
      <c r="C20" s="215"/>
      <c r="D20" s="216"/>
      <c r="E20" s="216"/>
      <c r="F20" s="216"/>
      <c r="G20" s="217"/>
      <c r="H20" s="220"/>
      <c r="I20" s="221"/>
      <c r="J20" s="222"/>
      <c r="K20" s="86" t="s">
        <v>13</v>
      </c>
      <c r="L20" s="120"/>
      <c r="M20" s="71" t="s">
        <v>25</v>
      </c>
      <c r="N20" s="15"/>
      <c r="O20" s="71" t="s">
        <v>26</v>
      </c>
      <c r="P20" s="15"/>
      <c r="Q20" s="71" t="s">
        <v>25</v>
      </c>
      <c r="R20" s="15"/>
      <c r="S20" s="218" t="s">
        <v>65</v>
      </c>
      <c r="T20" s="218"/>
      <c r="U20" s="219"/>
      <c r="V20" s="219"/>
      <c r="W20" s="219"/>
      <c r="X20" s="219"/>
      <c r="Y20" s="120"/>
      <c r="Z20" s="71" t="s">
        <v>25</v>
      </c>
      <c r="AA20" s="15"/>
      <c r="AB20" s="72" t="s">
        <v>26</v>
      </c>
      <c r="AC20" s="16" t="str">
        <f t="shared" si="0"/>
        <v/>
      </c>
      <c r="AD20" s="71" t="s">
        <v>25</v>
      </c>
      <c r="AE20" s="17" t="str">
        <f t="shared" si="1"/>
        <v/>
      </c>
      <c r="AF20" s="218" t="s">
        <v>65</v>
      </c>
      <c r="AG20" s="223"/>
      <c r="AH20" s="182" t="str">
        <f t="shared" si="2"/>
        <v/>
      </c>
      <c r="AI20" s="183"/>
      <c r="AJ20" s="183"/>
      <c r="AK20" s="18" t="s">
        <v>12</v>
      </c>
      <c r="AL20" s="182" t="str">
        <f t="shared" si="3"/>
        <v/>
      </c>
      <c r="AM20" s="183"/>
      <c r="AN20" s="183"/>
      <c r="AO20" s="18" t="s">
        <v>12</v>
      </c>
      <c r="AP20" s="182" t="str">
        <f t="shared" si="4"/>
        <v/>
      </c>
      <c r="AQ20" s="183"/>
      <c r="AR20" s="183"/>
      <c r="AS20" s="18" t="s">
        <v>12</v>
      </c>
      <c r="AT20" s="182" t="str">
        <f t="shared" si="5"/>
        <v xml:space="preserve"> </v>
      </c>
      <c r="AU20" s="183"/>
      <c r="AV20" s="183"/>
      <c r="AW20" s="18" t="s">
        <v>12</v>
      </c>
      <c r="AX20" s="11">
        <f t="shared" si="6"/>
        <v>0</v>
      </c>
      <c r="AY20" s="11">
        <f t="shared" si="7"/>
        <v>1</v>
      </c>
      <c r="AZ20" s="11">
        <f t="shared" si="8"/>
        <v>1</v>
      </c>
      <c r="BA20" s="11">
        <v>8</v>
      </c>
      <c r="BB20" s="11">
        <v>1</v>
      </c>
      <c r="BC20" s="11">
        <v>0</v>
      </c>
      <c r="BD20" s="11">
        <f t="shared" si="9"/>
        <v>3</v>
      </c>
      <c r="BE20" s="11">
        <f t="shared" si="10"/>
        <v>3</v>
      </c>
      <c r="BF20" s="11" t="str">
        <f t="shared" si="11"/>
        <v>33</v>
      </c>
      <c r="BG20" s="11" t="str">
        <f t="shared" si="12"/>
        <v>33</v>
      </c>
      <c r="BH20" s="11" t="s">
        <v>73</v>
      </c>
      <c r="BI20" s="11">
        <v>700</v>
      </c>
      <c r="BL20" s="11">
        <f t="shared" si="13"/>
        <v>0</v>
      </c>
      <c r="BM20" s="11">
        <f t="shared" si="14"/>
        <v>0</v>
      </c>
      <c r="BN20" s="11">
        <f t="shared" si="15"/>
        <v>0</v>
      </c>
      <c r="BO20" s="11" t="s">
        <v>73</v>
      </c>
      <c r="BP20" s="11">
        <v>900</v>
      </c>
      <c r="BQ20" s="11" t="s">
        <v>73</v>
      </c>
      <c r="BR20" s="11">
        <v>900</v>
      </c>
    </row>
    <row r="21" spans="1:70" ht="52.35" customHeight="1" thickBot="1" x14ac:dyDescent="0.2">
      <c r="A21" s="184">
        <v>9</v>
      </c>
      <c r="B21" s="185"/>
      <c r="C21" s="215"/>
      <c r="D21" s="216"/>
      <c r="E21" s="216"/>
      <c r="F21" s="216"/>
      <c r="G21" s="217"/>
      <c r="H21" s="220"/>
      <c r="I21" s="221"/>
      <c r="J21" s="222"/>
      <c r="K21" s="86" t="s">
        <v>13</v>
      </c>
      <c r="L21" s="120"/>
      <c r="M21" s="71" t="s">
        <v>25</v>
      </c>
      <c r="N21" s="15"/>
      <c r="O21" s="71" t="s">
        <v>26</v>
      </c>
      <c r="P21" s="15"/>
      <c r="Q21" s="71" t="s">
        <v>25</v>
      </c>
      <c r="R21" s="15"/>
      <c r="S21" s="218" t="s">
        <v>65</v>
      </c>
      <c r="T21" s="218"/>
      <c r="U21" s="219"/>
      <c r="V21" s="219"/>
      <c r="W21" s="219"/>
      <c r="X21" s="219"/>
      <c r="Y21" s="120"/>
      <c r="Z21" s="71" t="s">
        <v>25</v>
      </c>
      <c r="AA21" s="15"/>
      <c r="AB21" s="72" t="s">
        <v>26</v>
      </c>
      <c r="AC21" s="16" t="str">
        <f t="shared" si="0"/>
        <v/>
      </c>
      <c r="AD21" s="71" t="s">
        <v>25</v>
      </c>
      <c r="AE21" s="17" t="str">
        <f t="shared" si="1"/>
        <v/>
      </c>
      <c r="AF21" s="218" t="s">
        <v>65</v>
      </c>
      <c r="AG21" s="223"/>
      <c r="AH21" s="182" t="str">
        <f t="shared" si="2"/>
        <v/>
      </c>
      <c r="AI21" s="183"/>
      <c r="AJ21" s="183"/>
      <c r="AK21" s="18" t="s">
        <v>12</v>
      </c>
      <c r="AL21" s="182" t="str">
        <f t="shared" si="3"/>
        <v/>
      </c>
      <c r="AM21" s="183"/>
      <c r="AN21" s="183"/>
      <c r="AO21" s="18" t="s">
        <v>12</v>
      </c>
      <c r="AP21" s="182" t="str">
        <f t="shared" si="4"/>
        <v/>
      </c>
      <c r="AQ21" s="183"/>
      <c r="AR21" s="183"/>
      <c r="AS21" s="18" t="s">
        <v>12</v>
      </c>
      <c r="AT21" s="182" t="str">
        <f t="shared" si="5"/>
        <v xml:space="preserve"> </v>
      </c>
      <c r="AU21" s="183"/>
      <c r="AV21" s="183"/>
      <c r="AW21" s="18" t="s">
        <v>12</v>
      </c>
      <c r="AX21" s="11">
        <f t="shared" si="6"/>
        <v>0</v>
      </c>
      <c r="AY21" s="11">
        <f t="shared" si="7"/>
        <v>1</v>
      </c>
      <c r="AZ21" s="11">
        <f t="shared" si="8"/>
        <v>1</v>
      </c>
      <c r="BA21" s="11">
        <v>9</v>
      </c>
      <c r="BB21" s="11">
        <v>1</v>
      </c>
      <c r="BC21" s="11">
        <v>0</v>
      </c>
      <c r="BD21" s="11">
        <f t="shared" si="9"/>
        <v>3</v>
      </c>
      <c r="BE21" s="11">
        <f t="shared" si="10"/>
        <v>3</v>
      </c>
      <c r="BF21" s="11" t="str">
        <f t="shared" si="11"/>
        <v>33</v>
      </c>
      <c r="BG21" s="11" t="str">
        <f t="shared" si="12"/>
        <v>33</v>
      </c>
      <c r="BH21" s="11" t="s">
        <v>74</v>
      </c>
      <c r="BI21" s="11">
        <v>450</v>
      </c>
      <c r="BL21" s="11">
        <f t="shared" si="13"/>
        <v>0</v>
      </c>
      <c r="BM21" s="11">
        <f t="shared" si="14"/>
        <v>0</v>
      </c>
      <c r="BN21" s="11">
        <f t="shared" si="15"/>
        <v>0</v>
      </c>
      <c r="BO21" s="11" t="s">
        <v>74</v>
      </c>
      <c r="BP21" s="11">
        <v>530</v>
      </c>
      <c r="BQ21" s="11" t="s">
        <v>74</v>
      </c>
      <c r="BR21" s="11">
        <v>540</v>
      </c>
    </row>
    <row r="22" spans="1:70" ht="52.35" customHeight="1" thickBot="1" x14ac:dyDescent="0.2">
      <c r="A22" s="184">
        <v>10</v>
      </c>
      <c r="B22" s="185"/>
      <c r="C22" s="215"/>
      <c r="D22" s="216"/>
      <c r="E22" s="216"/>
      <c r="F22" s="216"/>
      <c r="G22" s="217"/>
      <c r="H22" s="220"/>
      <c r="I22" s="221"/>
      <c r="J22" s="222"/>
      <c r="K22" s="86" t="s">
        <v>13</v>
      </c>
      <c r="L22" s="120"/>
      <c r="M22" s="71" t="s">
        <v>25</v>
      </c>
      <c r="N22" s="15"/>
      <c r="O22" s="71" t="s">
        <v>26</v>
      </c>
      <c r="P22" s="15"/>
      <c r="Q22" s="71" t="s">
        <v>25</v>
      </c>
      <c r="R22" s="15"/>
      <c r="S22" s="218" t="s">
        <v>65</v>
      </c>
      <c r="T22" s="218"/>
      <c r="U22" s="219"/>
      <c r="V22" s="219"/>
      <c r="W22" s="219"/>
      <c r="X22" s="219"/>
      <c r="Y22" s="120"/>
      <c r="Z22" s="71" t="s">
        <v>25</v>
      </c>
      <c r="AA22" s="15"/>
      <c r="AB22" s="72" t="s">
        <v>26</v>
      </c>
      <c r="AC22" s="16" t="str">
        <f t="shared" si="0"/>
        <v/>
      </c>
      <c r="AD22" s="71" t="s">
        <v>25</v>
      </c>
      <c r="AE22" s="17" t="str">
        <f t="shared" si="1"/>
        <v/>
      </c>
      <c r="AF22" s="218" t="s">
        <v>65</v>
      </c>
      <c r="AG22" s="223"/>
      <c r="AH22" s="182" t="str">
        <f t="shared" si="2"/>
        <v/>
      </c>
      <c r="AI22" s="183"/>
      <c r="AJ22" s="183"/>
      <c r="AK22" s="18" t="s">
        <v>12</v>
      </c>
      <c r="AL22" s="182" t="str">
        <f t="shared" si="3"/>
        <v/>
      </c>
      <c r="AM22" s="183"/>
      <c r="AN22" s="183"/>
      <c r="AO22" s="18" t="s">
        <v>12</v>
      </c>
      <c r="AP22" s="182" t="str">
        <f t="shared" si="4"/>
        <v/>
      </c>
      <c r="AQ22" s="183"/>
      <c r="AR22" s="183"/>
      <c r="AS22" s="18" t="s">
        <v>12</v>
      </c>
      <c r="AT22" s="182" t="str">
        <f t="shared" si="5"/>
        <v xml:space="preserve"> </v>
      </c>
      <c r="AU22" s="183"/>
      <c r="AV22" s="183"/>
      <c r="AW22" s="18" t="s">
        <v>12</v>
      </c>
      <c r="AX22" s="11">
        <f t="shared" si="6"/>
        <v>0</v>
      </c>
      <c r="AY22" s="11">
        <f t="shared" si="7"/>
        <v>1</v>
      </c>
      <c r="AZ22" s="11">
        <f t="shared" si="8"/>
        <v>1</v>
      </c>
      <c r="BA22" s="11">
        <v>10</v>
      </c>
      <c r="BB22" s="11">
        <v>1</v>
      </c>
      <c r="BC22" s="11">
        <v>0</v>
      </c>
      <c r="BD22" s="11">
        <f t="shared" si="9"/>
        <v>3</v>
      </c>
      <c r="BE22" s="11">
        <f t="shared" si="10"/>
        <v>3</v>
      </c>
      <c r="BF22" s="11" t="str">
        <f t="shared" si="11"/>
        <v>33</v>
      </c>
      <c r="BG22" s="11" t="str">
        <f t="shared" si="12"/>
        <v>33</v>
      </c>
      <c r="BH22" s="11" t="s">
        <v>75</v>
      </c>
      <c r="BI22" s="11">
        <v>630</v>
      </c>
      <c r="BL22" s="11">
        <f t="shared" si="13"/>
        <v>0</v>
      </c>
      <c r="BM22" s="11">
        <f t="shared" si="14"/>
        <v>0</v>
      </c>
      <c r="BN22" s="11">
        <f t="shared" si="15"/>
        <v>0</v>
      </c>
      <c r="BO22" s="11" t="s">
        <v>75</v>
      </c>
      <c r="BP22" s="11">
        <v>810</v>
      </c>
      <c r="BQ22" s="11" t="s">
        <v>75</v>
      </c>
      <c r="BR22" s="11">
        <v>810</v>
      </c>
    </row>
    <row r="23" spans="1:70" ht="52.35" customHeight="1" thickBot="1" x14ac:dyDescent="0.2">
      <c r="A23" s="184">
        <v>11</v>
      </c>
      <c r="B23" s="185"/>
      <c r="C23" s="215"/>
      <c r="D23" s="216"/>
      <c r="E23" s="216"/>
      <c r="F23" s="216"/>
      <c r="G23" s="217"/>
      <c r="H23" s="220"/>
      <c r="I23" s="221"/>
      <c r="J23" s="222"/>
      <c r="K23" s="86" t="s">
        <v>13</v>
      </c>
      <c r="L23" s="120"/>
      <c r="M23" s="71" t="s">
        <v>25</v>
      </c>
      <c r="N23" s="15"/>
      <c r="O23" s="71" t="s">
        <v>26</v>
      </c>
      <c r="P23" s="15"/>
      <c r="Q23" s="71" t="s">
        <v>25</v>
      </c>
      <c r="R23" s="15"/>
      <c r="S23" s="218" t="s">
        <v>65</v>
      </c>
      <c r="T23" s="218"/>
      <c r="U23" s="219"/>
      <c r="V23" s="219"/>
      <c r="W23" s="219"/>
      <c r="X23" s="219"/>
      <c r="Y23" s="120"/>
      <c r="Z23" s="71" t="s">
        <v>25</v>
      </c>
      <c r="AA23" s="15"/>
      <c r="AB23" s="72" t="s">
        <v>26</v>
      </c>
      <c r="AC23" s="16" t="str">
        <f t="shared" si="0"/>
        <v/>
      </c>
      <c r="AD23" s="71" t="s">
        <v>25</v>
      </c>
      <c r="AE23" s="17" t="str">
        <f t="shared" si="1"/>
        <v/>
      </c>
      <c r="AF23" s="218" t="s">
        <v>65</v>
      </c>
      <c r="AG23" s="223"/>
      <c r="AH23" s="182" t="str">
        <f t="shared" si="2"/>
        <v/>
      </c>
      <c r="AI23" s="183"/>
      <c r="AJ23" s="183"/>
      <c r="AK23" s="18" t="s">
        <v>12</v>
      </c>
      <c r="AL23" s="182" t="str">
        <f t="shared" si="3"/>
        <v/>
      </c>
      <c r="AM23" s="183"/>
      <c r="AN23" s="183"/>
      <c r="AO23" s="18" t="s">
        <v>12</v>
      </c>
      <c r="AP23" s="182" t="str">
        <f t="shared" si="4"/>
        <v/>
      </c>
      <c r="AQ23" s="183"/>
      <c r="AR23" s="183"/>
      <c r="AS23" s="18" t="s">
        <v>12</v>
      </c>
      <c r="AT23" s="182" t="str">
        <f t="shared" si="5"/>
        <v xml:space="preserve"> </v>
      </c>
      <c r="AU23" s="183"/>
      <c r="AV23" s="183"/>
      <c r="AW23" s="18" t="s">
        <v>12</v>
      </c>
      <c r="AX23" s="11">
        <f t="shared" si="6"/>
        <v>0</v>
      </c>
      <c r="AY23" s="11">
        <f t="shared" si="7"/>
        <v>1</v>
      </c>
      <c r="AZ23" s="11">
        <f t="shared" si="8"/>
        <v>1</v>
      </c>
      <c r="BA23" s="11">
        <v>11</v>
      </c>
      <c r="BB23" s="11">
        <v>1</v>
      </c>
      <c r="BC23" s="11">
        <v>0</v>
      </c>
      <c r="BD23" s="11">
        <f t="shared" si="9"/>
        <v>3</v>
      </c>
      <c r="BE23" s="11">
        <f t="shared" si="10"/>
        <v>3</v>
      </c>
      <c r="BF23" s="11" t="str">
        <f t="shared" si="11"/>
        <v>33</v>
      </c>
      <c r="BG23" s="11" t="str">
        <f t="shared" si="12"/>
        <v>33</v>
      </c>
      <c r="BH23" s="11" t="s">
        <v>76</v>
      </c>
      <c r="BI23" s="11">
        <v>600</v>
      </c>
      <c r="BL23" s="11">
        <f t="shared" si="13"/>
        <v>0</v>
      </c>
      <c r="BM23" s="11">
        <f t="shared" si="14"/>
        <v>0</v>
      </c>
      <c r="BN23" s="11">
        <f t="shared" si="15"/>
        <v>0</v>
      </c>
      <c r="BO23" s="11" t="s">
        <v>76</v>
      </c>
      <c r="BP23" s="11">
        <v>710</v>
      </c>
      <c r="BQ23" s="11" t="s">
        <v>76</v>
      </c>
      <c r="BR23" s="11">
        <v>720</v>
      </c>
    </row>
    <row r="24" spans="1:70" ht="52.35" customHeight="1" thickBot="1" x14ac:dyDescent="0.2">
      <c r="A24" s="184">
        <v>12</v>
      </c>
      <c r="B24" s="185"/>
      <c r="C24" s="215"/>
      <c r="D24" s="216"/>
      <c r="E24" s="216"/>
      <c r="F24" s="216"/>
      <c r="G24" s="217"/>
      <c r="H24" s="220"/>
      <c r="I24" s="221"/>
      <c r="J24" s="222"/>
      <c r="K24" s="86" t="s">
        <v>13</v>
      </c>
      <c r="L24" s="120"/>
      <c r="M24" s="71" t="s">
        <v>25</v>
      </c>
      <c r="N24" s="15"/>
      <c r="O24" s="71" t="s">
        <v>26</v>
      </c>
      <c r="P24" s="15"/>
      <c r="Q24" s="71" t="s">
        <v>25</v>
      </c>
      <c r="R24" s="15"/>
      <c r="S24" s="218" t="s">
        <v>65</v>
      </c>
      <c r="T24" s="218"/>
      <c r="U24" s="219"/>
      <c r="V24" s="219"/>
      <c r="W24" s="219"/>
      <c r="X24" s="219"/>
      <c r="Y24" s="120"/>
      <c r="Z24" s="71" t="s">
        <v>25</v>
      </c>
      <c r="AA24" s="15"/>
      <c r="AB24" s="72" t="s">
        <v>26</v>
      </c>
      <c r="AC24" s="16" t="str">
        <f t="shared" si="0"/>
        <v/>
      </c>
      <c r="AD24" s="71" t="s">
        <v>25</v>
      </c>
      <c r="AE24" s="17" t="str">
        <f t="shared" si="1"/>
        <v/>
      </c>
      <c r="AF24" s="218" t="s">
        <v>65</v>
      </c>
      <c r="AG24" s="223"/>
      <c r="AH24" s="182" t="str">
        <f t="shared" si="2"/>
        <v/>
      </c>
      <c r="AI24" s="183"/>
      <c r="AJ24" s="183"/>
      <c r="AK24" s="18" t="s">
        <v>12</v>
      </c>
      <c r="AL24" s="182" t="str">
        <f t="shared" si="3"/>
        <v/>
      </c>
      <c r="AM24" s="183"/>
      <c r="AN24" s="183"/>
      <c r="AO24" s="18" t="s">
        <v>12</v>
      </c>
      <c r="AP24" s="182" t="str">
        <f t="shared" si="4"/>
        <v/>
      </c>
      <c r="AQ24" s="183"/>
      <c r="AR24" s="183"/>
      <c r="AS24" s="18" t="s">
        <v>12</v>
      </c>
      <c r="AT24" s="182" t="str">
        <f t="shared" si="5"/>
        <v xml:space="preserve"> </v>
      </c>
      <c r="AU24" s="183"/>
      <c r="AV24" s="183"/>
      <c r="AW24" s="18" t="s">
        <v>12</v>
      </c>
      <c r="AX24" s="11">
        <f t="shared" si="6"/>
        <v>0</v>
      </c>
      <c r="AY24" s="11">
        <f t="shared" si="7"/>
        <v>1</v>
      </c>
      <c r="AZ24" s="11">
        <f t="shared" si="8"/>
        <v>1</v>
      </c>
      <c r="BA24" s="11">
        <v>12</v>
      </c>
      <c r="BB24" s="11">
        <v>1</v>
      </c>
      <c r="BC24" s="11">
        <v>0</v>
      </c>
      <c r="BD24" s="11">
        <f t="shared" si="9"/>
        <v>3</v>
      </c>
      <c r="BE24" s="11">
        <f t="shared" si="10"/>
        <v>3</v>
      </c>
      <c r="BF24" s="11" t="str">
        <f t="shared" si="11"/>
        <v>33</v>
      </c>
      <c r="BG24" s="11" t="str">
        <f t="shared" si="12"/>
        <v>33</v>
      </c>
      <c r="BH24" s="11" t="s">
        <v>77</v>
      </c>
      <c r="BI24" s="11">
        <v>960</v>
      </c>
      <c r="BL24" s="11">
        <f t="shared" si="13"/>
        <v>0</v>
      </c>
      <c r="BM24" s="11">
        <f t="shared" si="14"/>
        <v>0</v>
      </c>
      <c r="BN24" s="11">
        <f t="shared" si="15"/>
        <v>0</v>
      </c>
      <c r="BO24" s="11" t="s">
        <v>77</v>
      </c>
      <c r="BP24" s="11">
        <v>1230</v>
      </c>
      <c r="BQ24" s="11" t="s">
        <v>77</v>
      </c>
      <c r="BR24" s="11">
        <v>1240</v>
      </c>
    </row>
    <row r="25" spans="1:70" ht="52.35" customHeight="1" thickBot="1" x14ac:dyDescent="0.2">
      <c r="A25" s="184">
        <v>13</v>
      </c>
      <c r="B25" s="185"/>
      <c r="C25" s="215"/>
      <c r="D25" s="216"/>
      <c r="E25" s="216"/>
      <c r="F25" s="216"/>
      <c r="G25" s="217"/>
      <c r="H25" s="220"/>
      <c r="I25" s="221"/>
      <c r="J25" s="222"/>
      <c r="K25" s="86" t="s">
        <v>13</v>
      </c>
      <c r="L25" s="120"/>
      <c r="M25" s="71" t="s">
        <v>25</v>
      </c>
      <c r="N25" s="15"/>
      <c r="O25" s="71" t="s">
        <v>26</v>
      </c>
      <c r="P25" s="15"/>
      <c r="Q25" s="71" t="s">
        <v>25</v>
      </c>
      <c r="R25" s="15"/>
      <c r="S25" s="218" t="s">
        <v>65</v>
      </c>
      <c r="T25" s="218"/>
      <c r="U25" s="219"/>
      <c r="V25" s="219"/>
      <c r="W25" s="219"/>
      <c r="X25" s="219"/>
      <c r="Y25" s="120"/>
      <c r="Z25" s="71" t="s">
        <v>25</v>
      </c>
      <c r="AA25" s="15"/>
      <c r="AB25" s="72" t="s">
        <v>26</v>
      </c>
      <c r="AC25" s="16" t="str">
        <f t="shared" si="0"/>
        <v/>
      </c>
      <c r="AD25" s="71" t="s">
        <v>25</v>
      </c>
      <c r="AE25" s="17" t="str">
        <f t="shared" si="1"/>
        <v/>
      </c>
      <c r="AF25" s="218" t="s">
        <v>65</v>
      </c>
      <c r="AG25" s="223"/>
      <c r="AH25" s="182" t="str">
        <f t="shared" si="2"/>
        <v/>
      </c>
      <c r="AI25" s="183"/>
      <c r="AJ25" s="183"/>
      <c r="AK25" s="18" t="s">
        <v>12</v>
      </c>
      <c r="AL25" s="182" t="str">
        <f t="shared" si="3"/>
        <v/>
      </c>
      <c r="AM25" s="183"/>
      <c r="AN25" s="183"/>
      <c r="AO25" s="18" t="s">
        <v>12</v>
      </c>
      <c r="AP25" s="182" t="str">
        <f t="shared" si="4"/>
        <v/>
      </c>
      <c r="AQ25" s="183"/>
      <c r="AR25" s="183"/>
      <c r="AS25" s="18" t="s">
        <v>12</v>
      </c>
      <c r="AT25" s="182" t="str">
        <f t="shared" si="5"/>
        <v xml:space="preserve"> </v>
      </c>
      <c r="AU25" s="183"/>
      <c r="AV25" s="183"/>
      <c r="AW25" s="18" t="s">
        <v>12</v>
      </c>
      <c r="AX25" s="11">
        <f t="shared" si="6"/>
        <v>0</v>
      </c>
      <c r="AY25" s="11">
        <f t="shared" si="7"/>
        <v>1</v>
      </c>
      <c r="AZ25" s="11">
        <f t="shared" si="8"/>
        <v>1</v>
      </c>
      <c r="BA25" s="11">
        <v>13</v>
      </c>
      <c r="BB25" s="11">
        <v>1</v>
      </c>
      <c r="BC25" s="11">
        <v>6</v>
      </c>
      <c r="BD25" s="11">
        <f t="shared" si="9"/>
        <v>3</v>
      </c>
      <c r="BE25" s="11">
        <f t="shared" si="10"/>
        <v>3</v>
      </c>
      <c r="BF25" s="11" t="str">
        <f t="shared" si="11"/>
        <v>33</v>
      </c>
      <c r="BG25" s="11" t="str">
        <f t="shared" si="12"/>
        <v>33</v>
      </c>
      <c r="BH25" s="11" t="s">
        <v>78</v>
      </c>
      <c r="BI25" s="11">
        <v>640</v>
      </c>
      <c r="BL25" s="11">
        <f t="shared" si="13"/>
        <v>0</v>
      </c>
      <c r="BM25" s="11">
        <f t="shared" si="14"/>
        <v>0</v>
      </c>
      <c r="BN25" s="11">
        <f t="shared" si="15"/>
        <v>0</v>
      </c>
      <c r="BO25" s="11" t="s">
        <v>78</v>
      </c>
      <c r="BP25" s="11">
        <v>760</v>
      </c>
      <c r="BQ25" s="11" t="s">
        <v>78</v>
      </c>
      <c r="BR25" s="11">
        <v>770</v>
      </c>
    </row>
    <row r="26" spans="1:70" ht="52.35" customHeight="1" thickBot="1" x14ac:dyDescent="0.2">
      <c r="A26" s="184">
        <v>14</v>
      </c>
      <c r="B26" s="185"/>
      <c r="C26" s="215"/>
      <c r="D26" s="216"/>
      <c r="E26" s="216"/>
      <c r="F26" s="216"/>
      <c r="G26" s="217"/>
      <c r="H26" s="220"/>
      <c r="I26" s="221"/>
      <c r="J26" s="222"/>
      <c r="K26" s="86" t="s">
        <v>13</v>
      </c>
      <c r="L26" s="120"/>
      <c r="M26" s="71" t="s">
        <v>25</v>
      </c>
      <c r="N26" s="15"/>
      <c r="O26" s="71" t="s">
        <v>26</v>
      </c>
      <c r="P26" s="15"/>
      <c r="Q26" s="71" t="s">
        <v>25</v>
      </c>
      <c r="R26" s="15"/>
      <c r="S26" s="218" t="s">
        <v>65</v>
      </c>
      <c r="T26" s="218"/>
      <c r="U26" s="219"/>
      <c r="V26" s="219"/>
      <c r="W26" s="219"/>
      <c r="X26" s="219"/>
      <c r="Y26" s="120"/>
      <c r="Z26" s="71" t="s">
        <v>25</v>
      </c>
      <c r="AA26" s="15"/>
      <c r="AB26" s="72" t="s">
        <v>26</v>
      </c>
      <c r="AC26" s="16" t="str">
        <f t="shared" si="0"/>
        <v/>
      </c>
      <c r="AD26" s="71" t="s">
        <v>25</v>
      </c>
      <c r="AE26" s="17" t="str">
        <f t="shared" si="1"/>
        <v/>
      </c>
      <c r="AF26" s="218" t="s">
        <v>65</v>
      </c>
      <c r="AG26" s="223"/>
      <c r="AH26" s="182" t="str">
        <f t="shared" si="2"/>
        <v/>
      </c>
      <c r="AI26" s="183"/>
      <c r="AJ26" s="183"/>
      <c r="AK26" s="18" t="s">
        <v>12</v>
      </c>
      <c r="AL26" s="182" t="str">
        <f t="shared" si="3"/>
        <v/>
      </c>
      <c r="AM26" s="183"/>
      <c r="AN26" s="183"/>
      <c r="AO26" s="18" t="s">
        <v>12</v>
      </c>
      <c r="AP26" s="182" t="str">
        <f t="shared" si="4"/>
        <v/>
      </c>
      <c r="AQ26" s="183"/>
      <c r="AR26" s="183"/>
      <c r="AS26" s="18" t="s">
        <v>12</v>
      </c>
      <c r="AT26" s="182" t="str">
        <f t="shared" si="5"/>
        <v xml:space="preserve"> </v>
      </c>
      <c r="AU26" s="183"/>
      <c r="AV26" s="183"/>
      <c r="AW26" s="18" t="s">
        <v>12</v>
      </c>
      <c r="AX26" s="11">
        <f t="shared" si="6"/>
        <v>0</v>
      </c>
      <c r="AY26" s="11">
        <f t="shared" si="7"/>
        <v>1</v>
      </c>
      <c r="AZ26" s="11">
        <f t="shared" si="8"/>
        <v>1</v>
      </c>
      <c r="BA26" s="11">
        <v>14</v>
      </c>
      <c r="BB26" s="11">
        <v>1</v>
      </c>
      <c r="BC26" s="11">
        <v>6</v>
      </c>
      <c r="BD26" s="11">
        <f t="shared" si="9"/>
        <v>3</v>
      </c>
      <c r="BE26" s="11">
        <f t="shared" si="10"/>
        <v>3</v>
      </c>
      <c r="BF26" s="11" t="str">
        <f t="shared" si="11"/>
        <v>33</v>
      </c>
      <c r="BG26" s="11" t="str">
        <f t="shared" si="12"/>
        <v>33</v>
      </c>
      <c r="BH26" s="11" t="s">
        <v>79</v>
      </c>
      <c r="BI26" s="11">
        <v>890</v>
      </c>
      <c r="BL26" s="11">
        <f t="shared" si="13"/>
        <v>0</v>
      </c>
      <c r="BM26" s="11">
        <f t="shared" si="14"/>
        <v>0</v>
      </c>
      <c r="BN26" s="11">
        <f t="shared" si="15"/>
        <v>0</v>
      </c>
      <c r="BO26" s="11" t="s">
        <v>79</v>
      </c>
      <c r="BP26" s="11">
        <v>1140</v>
      </c>
      <c r="BQ26" s="11" t="s">
        <v>79</v>
      </c>
      <c r="BR26" s="11">
        <v>1140</v>
      </c>
    </row>
    <row r="27" spans="1:70" ht="52.35" customHeight="1" thickBot="1" x14ac:dyDescent="0.2">
      <c r="A27" s="184">
        <v>15</v>
      </c>
      <c r="B27" s="185"/>
      <c r="C27" s="215"/>
      <c r="D27" s="216"/>
      <c r="E27" s="216"/>
      <c r="F27" s="216"/>
      <c r="G27" s="217"/>
      <c r="H27" s="220"/>
      <c r="I27" s="221"/>
      <c r="J27" s="222"/>
      <c r="K27" s="86" t="s">
        <v>13</v>
      </c>
      <c r="L27" s="120"/>
      <c r="M27" s="71" t="s">
        <v>25</v>
      </c>
      <c r="N27" s="15"/>
      <c r="O27" s="71" t="s">
        <v>26</v>
      </c>
      <c r="P27" s="15"/>
      <c r="Q27" s="71" t="s">
        <v>25</v>
      </c>
      <c r="R27" s="15"/>
      <c r="S27" s="218" t="s">
        <v>65</v>
      </c>
      <c r="T27" s="218"/>
      <c r="U27" s="219"/>
      <c r="V27" s="219"/>
      <c r="W27" s="219"/>
      <c r="X27" s="219"/>
      <c r="Y27" s="120"/>
      <c r="Z27" s="71" t="s">
        <v>25</v>
      </c>
      <c r="AA27" s="15"/>
      <c r="AB27" s="72" t="s">
        <v>26</v>
      </c>
      <c r="AC27" s="16" t="str">
        <f t="shared" si="0"/>
        <v/>
      </c>
      <c r="AD27" s="71" t="s">
        <v>25</v>
      </c>
      <c r="AE27" s="17" t="str">
        <f t="shared" si="1"/>
        <v/>
      </c>
      <c r="AF27" s="218" t="s">
        <v>65</v>
      </c>
      <c r="AG27" s="223"/>
      <c r="AH27" s="182" t="str">
        <f t="shared" si="2"/>
        <v/>
      </c>
      <c r="AI27" s="183"/>
      <c r="AJ27" s="183"/>
      <c r="AK27" s="18" t="s">
        <v>12</v>
      </c>
      <c r="AL27" s="182" t="str">
        <f t="shared" si="3"/>
        <v/>
      </c>
      <c r="AM27" s="183"/>
      <c r="AN27" s="183"/>
      <c r="AO27" s="18" t="s">
        <v>12</v>
      </c>
      <c r="AP27" s="182" t="str">
        <f t="shared" si="4"/>
        <v/>
      </c>
      <c r="AQ27" s="183"/>
      <c r="AR27" s="183"/>
      <c r="AS27" s="18" t="s">
        <v>12</v>
      </c>
      <c r="AT27" s="182" t="str">
        <f t="shared" si="5"/>
        <v xml:space="preserve"> </v>
      </c>
      <c r="AU27" s="183"/>
      <c r="AV27" s="183"/>
      <c r="AW27" s="18" t="s">
        <v>12</v>
      </c>
      <c r="AX27" s="11">
        <f t="shared" si="6"/>
        <v>0</v>
      </c>
      <c r="AY27" s="11">
        <f t="shared" si="7"/>
        <v>1</v>
      </c>
      <c r="AZ27" s="11">
        <f t="shared" si="8"/>
        <v>1</v>
      </c>
      <c r="BA27" s="11">
        <v>15</v>
      </c>
      <c r="BB27" s="11">
        <v>1</v>
      </c>
      <c r="BC27" s="11">
        <v>6</v>
      </c>
      <c r="BD27" s="11">
        <f t="shared" si="9"/>
        <v>3</v>
      </c>
      <c r="BE27" s="11">
        <f t="shared" si="10"/>
        <v>3</v>
      </c>
      <c r="BF27" s="11" t="str">
        <f t="shared" si="11"/>
        <v>33</v>
      </c>
      <c r="BG27" s="11" t="str">
        <f t="shared" si="12"/>
        <v>33</v>
      </c>
      <c r="BH27" s="11" t="s">
        <v>80</v>
      </c>
      <c r="BI27" s="11">
        <v>770</v>
      </c>
      <c r="BL27" s="11">
        <f t="shared" si="13"/>
        <v>0</v>
      </c>
      <c r="BM27" s="11">
        <f t="shared" si="14"/>
        <v>0</v>
      </c>
      <c r="BN27" s="11">
        <f t="shared" si="15"/>
        <v>0</v>
      </c>
      <c r="BO27" s="11" t="s">
        <v>80</v>
      </c>
      <c r="BP27" s="11">
        <v>910</v>
      </c>
      <c r="BQ27" s="11" t="s">
        <v>80</v>
      </c>
      <c r="BR27" s="11">
        <v>940</v>
      </c>
    </row>
    <row r="28" spans="1:70" ht="52.35" customHeight="1" thickBot="1" x14ac:dyDescent="0.2">
      <c r="A28" s="184">
        <v>16</v>
      </c>
      <c r="B28" s="185"/>
      <c r="C28" s="215"/>
      <c r="D28" s="216"/>
      <c r="E28" s="216"/>
      <c r="F28" s="216"/>
      <c r="G28" s="217"/>
      <c r="H28" s="220"/>
      <c r="I28" s="221"/>
      <c r="J28" s="222"/>
      <c r="K28" s="86" t="s">
        <v>13</v>
      </c>
      <c r="L28" s="120"/>
      <c r="M28" s="71" t="s">
        <v>25</v>
      </c>
      <c r="N28" s="15"/>
      <c r="O28" s="71" t="s">
        <v>26</v>
      </c>
      <c r="P28" s="15"/>
      <c r="Q28" s="71" t="s">
        <v>25</v>
      </c>
      <c r="R28" s="15"/>
      <c r="S28" s="218" t="s">
        <v>65</v>
      </c>
      <c r="T28" s="218"/>
      <c r="U28" s="219"/>
      <c r="V28" s="219"/>
      <c r="W28" s="219"/>
      <c r="X28" s="219"/>
      <c r="Y28" s="120"/>
      <c r="Z28" s="71" t="s">
        <v>25</v>
      </c>
      <c r="AA28" s="15"/>
      <c r="AB28" s="72" t="s">
        <v>26</v>
      </c>
      <c r="AC28" s="16" t="str">
        <f t="shared" si="0"/>
        <v/>
      </c>
      <c r="AD28" s="71" t="s">
        <v>25</v>
      </c>
      <c r="AE28" s="17" t="str">
        <f t="shared" si="1"/>
        <v/>
      </c>
      <c r="AF28" s="218" t="s">
        <v>65</v>
      </c>
      <c r="AG28" s="223"/>
      <c r="AH28" s="182" t="str">
        <f t="shared" si="2"/>
        <v/>
      </c>
      <c r="AI28" s="183"/>
      <c r="AJ28" s="183"/>
      <c r="AK28" s="18" t="s">
        <v>12</v>
      </c>
      <c r="AL28" s="182" t="str">
        <f t="shared" si="3"/>
        <v/>
      </c>
      <c r="AM28" s="183"/>
      <c r="AN28" s="183"/>
      <c r="AO28" s="18" t="s">
        <v>12</v>
      </c>
      <c r="AP28" s="182" t="str">
        <f t="shared" si="4"/>
        <v/>
      </c>
      <c r="AQ28" s="183"/>
      <c r="AR28" s="183"/>
      <c r="AS28" s="18" t="s">
        <v>12</v>
      </c>
      <c r="AT28" s="182" t="str">
        <f t="shared" si="5"/>
        <v xml:space="preserve"> </v>
      </c>
      <c r="AU28" s="183"/>
      <c r="AV28" s="183"/>
      <c r="AW28" s="18" t="s">
        <v>12</v>
      </c>
      <c r="AX28" s="11">
        <f t="shared" si="6"/>
        <v>0</v>
      </c>
      <c r="AY28" s="11">
        <f t="shared" si="7"/>
        <v>1</v>
      </c>
      <c r="AZ28" s="11">
        <f t="shared" si="8"/>
        <v>1</v>
      </c>
      <c r="BA28" s="11">
        <v>16</v>
      </c>
      <c r="BB28" s="11">
        <v>1</v>
      </c>
      <c r="BC28" s="11">
        <v>6</v>
      </c>
      <c r="BD28" s="11">
        <f t="shared" si="9"/>
        <v>3</v>
      </c>
      <c r="BE28" s="11">
        <f t="shared" si="10"/>
        <v>3</v>
      </c>
      <c r="BF28" s="11" t="str">
        <f t="shared" si="11"/>
        <v>33</v>
      </c>
      <c r="BG28" s="11" t="str">
        <f t="shared" si="12"/>
        <v>33</v>
      </c>
      <c r="BH28" s="11" t="s">
        <v>81</v>
      </c>
      <c r="BI28" s="11">
        <v>1250</v>
      </c>
      <c r="BL28" s="11">
        <f t="shared" si="13"/>
        <v>0</v>
      </c>
      <c r="BM28" s="11">
        <f t="shared" si="14"/>
        <v>0</v>
      </c>
      <c r="BN28" s="11">
        <f t="shared" si="15"/>
        <v>0</v>
      </c>
      <c r="BO28" s="11" t="s">
        <v>81</v>
      </c>
      <c r="BP28" s="11">
        <v>1610</v>
      </c>
      <c r="BQ28" s="11" t="s">
        <v>81</v>
      </c>
      <c r="BR28" s="11">
        <v>1610</v>
      </c>
    </row>
    <row r="29" spans="1:70" ht="52.35" customHeight="1" thickBot="1" x14ac:dyDescent="0.2">
      <c r="A29" s="184">
        <v>17</v>
      </c>
      <c r="B29" s="185"/>
      <c r="C29" s="215"/>
      <c r="D29" s="216"/>
      <c r="E29" s="216"/>
      <c r="F29" s="216"/>
      <c r="G29" s="217"/>
      <c r="H29" s="220"/>
      <c r="I29" s="221"/>
      <c r="J29" s="222"/>
      <c r="K29" s="86" t="s">
        <v>13</v>
      </c>
      <c r="L29" s="120"/>
      <c r="M29" s="71" t="s">
        <v>25</v>
      </c>
      <c r="N29" s="15"/>
      <c r="O29" s="71" t="s">
        <v>26</v>
      </c>
      <c r="P29" s="15"/>
      <c r="Q29" s="71" t="s">
        <v>25</v>
      </c>
      <c r="R29" s="15"/>
      <c r="S29" s="218" t="s">
        <v>65</v>
      </c>
      <c r="T29" s="218"/>
      <c r="U29" s="219"/>
      <c r="V29" s="219"/>
      <c r="W29" s="219"/>
      <c r="X29" s="219"/>
      <c r="Y29" s="120"/>
      <c r="Z29" s="71" t="s">
        <v>25</v>
      </c>
      <c r="AA29" s="15"/>
      <c r="AB29" s="72" t="s">
        <v>26</v>
      </c>
      <c r="AC29" s="16" t="str">
        <f t="shared" si="0"/>
        <v/>
      </c>
      <c r="AD29" s="71" t="s">
        <v>25</v>
      </c>
      <c r="AE29" s="17" t="str">
        <f t="shared" si="1"/>
        <v/>
      </c>
      <c r="AF29" s="218" t="s">
        <v>65</v>
      </c>
      <c r="AG29" s="223"/>
      <c r="AH29" s="182" t="str">
        <f t="shared" si="2"/>
        <v/>
      </c>
      <c r="AI29" s="183"/>
      <c r="AJ29" s="183"/>
      <c r="AK29" s="18" t="s">
        <v>12</v>
      </c>
      <c r="AL29" s="182" t="str">
        <f t="shared" si="3"/>
        <v/>
      </c>
      <c r="AM29" s="183"/>
      <c r="AN29" s="183"/>
      <c r="AO29" s="18" t="s">
        <v>12</v>
      </c>
      <c r="AP29" s="182" t="str">
        <f t="shared" si="4"/>
        <v/>
      </c>
      <c r="AQ29" s="183"/>
      <c r="AR29" s="183"/>
      <c r="AS29" s="18" t="s">
        <v>12</v>
      </c>
      <c r="AT29" s="182" t="str">
        <f t="shared" si="5"/>
        <v xml:space="preserve"> </v>
      </c>
      <c r="AU29" s="183"/>
      <c r="AV29" s="183"/>
      <c r="AW29" s="18" t="s">
        <v>12</v>
      </c>
      <c r="AX29" s="11">
        <f t="shared" si="6"/>
        <v>0</v>
      </c>
      <c r="AY29" s="11">
        <f t="shared" si="7"/>
        <v>1</v>
      </c>
      <c r="AZ29" s="11">
        <f t="shared" si="8"/>
        <v>1</v>
      </c>
      <c r="BA29" s="11">
        <v>17</v>
      </c>
      <c r="BB29" s="11">
        <v>1</v>
      </c>
      <c r="BC29" s="11">
        <v>6</v>
      </c>
      <c r="BD29" s="11">
        <f t="shared" si="9"/>
        <v>3</v>
      </c>
      <c r="BE29" s="11">
        <f t="shared" si="10"/>
        <v>3</v>
      </c>
      <c r="BF29" s="11" t="str">
        <f t="shared" si="11"/>
        <v>33</v>
      </c>
      <c r="BG29" s="11" t="str">
        <f t="shared" si="12"/>
        <v>33</v>
      </c>
      <c r="BH29" s="11" t="s">
        <v>82</v>
      </c>
      <c r="BI29" s="11">
        <v>820</v>
      </c>
      <c r="BL29" s="11">
        <f t="shared" si="13"/>
        <v>0</v>
      </c>
      <c r="BM29" s="11">
        <f t="shared" si="14"/>
        <v>0</v>
      </c>
      <c r="BN29" s="11">
        <f t="shared" si="15"/>
        <v>0</v>
      </c>
      <c r="BO29" s="11" t="s">
        <v>82</v>
      </c>
      <c r="BP29" s="11">
        <v>970</v>
      </c>
      <c r="BQ29" s="11" t="s">
        <v>82</v>
      </c>
      <c r="BR29" s="11">
        <v>1010</v>
      </c>
    </row>
    <row r="30" spans="1:70" ht="52.35" customHeight="1" thickBot="1" x14ac:dyDescent="0.2">
      <c r="A30" s="184">
        <v>18</v>
      </c>
      <c r="B30" s="185"/>
      <c r="C30" s="215"/>
      <c r="D30" s="216"/>
      <c r="E30" s="216"/>
      <c r="F30" s="216"/>
      <c r="G30" s="217"/>
      <c r="H30" s="220"/>
      <c r="I30" s="221"/>
      <c r="J30" s="222"/>
      <c r="K30" s="86" t="s">
        <v>13</v>
      </c>
      <c r="L30" s="120"/>
      <c r="M30" s="71" t="s">
        <v>25</v>
      </c>
      <c r="N30" s="15"/>
      <c r="O30" s="71" t="s">
        <v>26</v>
      </c>
      <c r="P30" s="15"/>
      <c r="Q30" s="71" t="s">
        <v>25</v>
      </c>
      <c r="R30" s="15"/>
      <c r="S30" s="218" t="s">
        <v>65</v>
      </c>
      <c r="T30" s="218"/>
      <c r="U30" s="219"/>
      <c r="V30" s="219"/>
      <c r="W30" s="219"/>
      <c r="X30" s="219"/>
      <c r="Y30" s="120"/>
      <c r="Z30" s="71" t="s">
        <v>25</v>
      </c>
      <c r="AA30" s="15"/>
      <c r="AB30" s="72" t="s">
        <v>26</v>
      </c>
      <c r="AC30" s="16" t="str">
        <f t="shared" si="0"/>
        <v/>
      </c>
      <c r="AD30" s="71" t="s">
        <v>25</v>
      </c>
      <c r="AE30" s="17" t="str">
        <f t="shared" si="1"/>
        <v/>
      </c>
      <c r="AF30" s="218" t="s">
        <v>65</v>
      </c>
      <c r="AG30" s="223"/>
      <c r="AH30" s="182" t="str">
        <f t="shared" si="2"/>
        <v/>
      </c>
      <c r="AI30" s="183"/>
      <c r="AJ30" s="183"/>
      <c r="AK30" s="18" t="s">
        <v>12</v>
      </c>
      <c r="AL30" s="182" t="str">
        <f t="shared" si="3"/>
        <v/>
      </c>
      <c r="AM30" s="183"/>
      <c r="AN30" s="183"/>
      <c r="AO30" s="18" t="s">
        <v>12</v>
      </c>
      <c r="AP30" s="182" t="str">
        <f t="shared" si="4"/>
        <v/>
      </c>
      <c r="AQ30" s="183"/>
      <c r="AR30" s="183"/>
      <c r="AS30" s="18" t="s">
        <v>12</v>
      </c>
      <c r="AT30" s="182" t="str">
        <f t="shared" si="5"/>
        <v xml:space="preserve"> </v>
      </c>
      <c r="AU30" s="183"/>
      <c r="AV30" s="183"/>
      <c r="AW30" s="18" t="s">
        <v>12</v>
      </c>
      <c r="AX30" s="11">
        <f t="shared" si="6"/>
        <v>0</v>
      </c>
      <c r="AY30" s="11">
        <f t="shared" si="7"/>
        <v>1</v>
      </c>
      <c r="AZ30" s="11">
        <f t="shared" si="8"/>
        <v>1</v>
      </c>
      <c r="BA30" s="11">
        <v>18</v>
      </c>
      <c r="BB30" s="11">
        <v>1</v>
      </c>
      <c r="BC30" s="11">
        <v>6</v>
      </c>
      <c r="BD30" s="11">
        <f t="shared" si="9"/>
        <v>3</v>
      </c>
      <c r="BE30" s="11">
        <f t="shared" si="10"/>
        <v>3</v>
      </c>
      <c r="BF30" s="11" t="str">
        <f t="shared" si="11"/>
        <v>33</v>
      </c>
      <c r="BG30" s="11" t="str">
        <f t="shared" si="12"/>
        <v>33</v>
      </c>
      <c r="BH30" s="11" t="s">
        <v>83</v>
      </c>
      <c r="BI30" s="11">
        <v>1160</v>
      </c>
      <c r="BL30" s="11">
        <f t="shared" si="13"/>
        <v>0</v>
      </c>
      <c r="BM30" s="11">
        <f t="shared" si="14"/>
        <v>0</v>
      </c>
      <c r="BN30" s="11">
        <f t="shared" si="15"/>
        <v>0</v>
      </c>
      <c r="BO30" s="11" t="s">
        <v>83</v>
      </c>
      <c r="BP30" s="11">
        <v>1490</v>
      </c>
      <c r="BQ30" s="11" t="s">
        <v>83</v>
      </c>
      <c r="BR30" s="11">
        <v>1490</v>
      </c>
    </row>
    <row r="31" spans="1:70" ht="52.35" customHeight="1" thickBot="1" x14ac:dyDescent="0.2">
      <c r="A31" s="184">
        <v>19</v>
      </c>
      <c r="B31" s="185"/>
      <c r="C31" s="215"/>
      <c r="D31" s="216"/>
      <c r="E31" s="216"/>
      <c r="F31" s="216"/>
      <c r="G31" s="217"/>
      <c r="H31" s="220"/>
      <c r="I31" s="221"/>
      <c r="J31" s="222"/>
      <c r="K31" s="86" t="s">
        <v>13</v>
      </c>
      <c r="L31" s="120"/>
      <c r="M31" s="71" t="s">
        <v>25</v>
      </c>
      <c r="N31" s="15"/>
      <c r="O31" s="71" t="s">
        <v>26</v>
      </c>
      <c r="P31" s="15"/>
      <c r="Q31" s="71" t="s">
        <v>25</v>
      </c>
      <c r="R31" s="15"/>
      <c r="S31" s="218" t="s">
        <v>65</v>
      </c>
      <c r="T31" s="218"/>
      <c r="U31" s="219"/>
      <c r="V31" s="219"/>
      <c r="W31" s="219"/>
      <c r="X31" s="219"/>
      <c r="Y31" s="120"/>
      <c r="Z31" s="71" t="s">
        <v>25</v>
      </c>
      <c r="AA31" s="15"/>
      <c r="AB31" s="72" t="s">
        <v>26</v>
      </c>
      <c r="AC31" s="16" t="str">
        <f t="shared" si="0"/>
        <v/>
      </c>
      <c r="AD31" s="71" t="s">
        <v>25</v>
      </c>
      <c r="AE31" s="17" t="str">
        <f t="shared" si="1"/>
        <v/>
      </c>
      <c r="AF31" s="218" t="s">
        <v>65</v>
      </c>
      <c r="AG31" s="223"/>
      <c r="AH31" s="182" t="str">
        <f t="shared" si="2"/>
        <v/>
      </c>
      <c r="AI31" s="183"/>
      <c r="AJ31" s="183"/>
      <c r="AK31" s="18" t="s">
        <v>12</v>
      </c>
      <c r="AL31" s="182" t="str">
        <f t="shared" si="3"/>
        <v/>
      </c>
      <c r="AM31" s="183"/>
      <c r="AN31" s="183"/>
      <c r="AO31" s="18" t="s">
        <v>12</v>
      </c>
      <c r="AP31" s="182" t="str">
        <f t="shared" si="4"/>
        <v/>
      </c>
      <c r="AQ31" s="183"/>
      <c r="AR31" s="183"/>
      <c r="AS31" s="18" t="s">
        <v>12</v>
      </c>
      <c r="AT31" s="182" t="str">
        <f t="shared" si="5"/>
        <v xml:space="preserve"> </v>
      </c>
      <c r="AU31" s="183"/>
      <c r="AV31" s="183"/>
      <c r="AW31" s="18" t="s">
        <v>12</v>
      </c>
      <c r="AX31" s="11">
        <f t="shared" si="6"/>
        <v>0</v>
      </c>
      <c r="AY31" s="11">
        <f t="shared" si="7"/>
        <v>1</v>
      </c>
      <c r="AZ31" s="11">
        <f t="shared" si="8"/>
        <v>1</v>
      </c>
      <c r="BA31" s="11">
        <v>19</v>
      </c>
      <c r="BB31" s="11">
        <v>2</v>
      </c>
      <c r="BC31" s="11">
        <v>0</v>
      </c>
      <c r="BD31" s="11">
        <f t="shared" si="9"/>
        <v>3</v>
      </c>
      <c r="BE31" s="11">
        <f t="shared" si="10"/>
        <v>3</v>
      </c>
      <c r="BF31" s="11" t="str">
        <f t="shared" si="11"/>
        <v>33</v>
      </c>
      <c r="BG31" s="11" t="str">
        <f t="shared" si="12"/>
        <v>33</v>
      </c>
      <c r="BH31" s="11" t="s">
        <v>84</v>
      </c>
      <c r="BI31" s="11">
        <v>950</v>
      </c>
      <c r="BL31" s="11">
        <f t="shared" si="13"/>
        <v>0</v>
      </c>
      <c r="BM31" s="11">
        <f t="shared" si="14"/>
        <v>0</v>
      </c>
      <c r="BN31" s="11">
        <f t="shared" si="15"/>
        <v>0</v>
      </c>
      <c r="BO31" s="11" t="s">
        <v>84</v>
      </c>
      <c r="BP31" s="11">
        <v>1120</v>
      </c>
      <c r="BQ31" s="11" t="s">
        <v>84</v>
      </c>
      <c r="BR31" s="11">
        <v>1160</v>
      </c>
    </row>
    <row r="32" spans="1:70" ht="52.35" customHeight="1" thickBot="1" x14ac:dyDescent="0.2">
      <c r="A32" s="184">
        <v>20</v>
      </c>
      <c r="B32" s="185"/>
      <c r="C32" s="215"/>
      <c r="D32" s="216"/>
      <c r="E32" s="216"/>
      <c r="F32" s="216"/>
      <c r="G32" s="217"/>
      <c r="H32" s="220"/>
      <c r="I32" s="221"/>
      <c r="J32" s="222"/>
      <c r="K32" s="87" t="s">
        <v>13</v>
      </c>
      <c r="L32" s="120"/>
      <c r="M32" s="71" t="s">
        <v>25</v>
      </c>
      <c r="N32" s="15"/>
      <c r="O32" s="71" t="s">
        <v>26</v>
      </c>
      <c r="P32" s="15"/>
      <c r="Q32" s="71" t="s">
        <v>25</v>
      </c>
      <c r="R32" s="15"/>
      <c r="S32" s="218" t="s">
        <v>65</v>
      </c>
      <c r="T32" s="218"/>
      <c r="U32" s="219"/>
      <c r="V32" s="219"/>
      <c r="W32" s="219"/>
      <c r="X32" s="219"/>
      <c r="Y32" s="120"/>
      <c r="Z32" s="71" t="s">
        <v>25</v>
      </c>
      <c r="AA32" s="15"/>
      <c r="AB32" s="72" t="s">
        <v>26</v>
      </c>
      <c r="AC32" s="16" t="str">
        <f t="shared" si="0"/>
        <v/>
      </c>
      <c r="AD32" s="71" t="s">
        <v>25</v>
      </c>
      <c r="AE32" s="17" t="str">
        <f t="shared" si="1"/>
        <v/>
      </c>
      <c r="AF32" s="218" t="s">
        <v>65</v>
      </c>
      <c r="AG32" s="223"/>
      <c r="AH32" s="182" t="str">
        <f t="shared" si="2"/>
        <v/>
      </c>
      <c r="AI32" s="183"/>
      <c r="AJ32" s="183"/>
      <c r="AK32" s="18" t="s">
        <v>12</v>
      </c>
      <c r="AL32" s="182" t="str">
        <f t="shared" si="3"/>
        <v/>
      </c>
      <c r="AM32" s="183"/>
      <c r="AN32" s="183"/>
      <c r="AO32" s="18" t="s">
        <v>12</v>
      </c>
      <c r="AP32" s="182" t="str">
        <f>IF(OR(C32="",H32="",L32="",N32="",P32="",R32="",U32="",W32="",Y32="",AA32=""),"",IF((AH32-AL32)&lt;=0,0,AH32-AL32))</f>
        <v/>
      </c>
      <c r="AQ32" s="183"/>
      <c r="AR32" s="183"/>
      <c r="AS32" s="18" t="s">
        <v>12</v>
      </c>
      <c r="AT32" s="182" t="str">
        <f t="shared" si="5"/>
        <v xml:space="preserve"> </v>
      </c>
      <c r="AU32" s="183"/>
      <c r="AV32" s="183"/>
      <c r="AW32" s="18" t="s">
        <v>12</v>
      </c>
      <c r="AX32" s="11">
        <f>(Y32-L32)*12</f>
        <v>0</v>
      </c>
      <c r="AY32" s="11">
        <f>AA32-N32+1</f>
        <v>1</v>
      </c>
      <c r="AZ32" s="11">
        <f>AX32+AY32</f>
        <v>1</v>
      </c>
      <c r="BA32" s="11">
        <v>20</v>
      </c>
      <c r="BB32" s="11">
        <v>2</v>
      </c>
      <c r="BC32" s="11">
        <v>0</v>
      </c>
      <c r="BD32" s="11">
        <f>IF(U32="昼","0",IF(U32="夜","1",3))</f>
        <v>3</v>
      </c>
      <c r="BE32" s="11">
        <f>IF(W32="無",0,IF(W32="有",1,3))</f>
        <v>3</v>
      </c>
      <c r="BF32" s="11" t="str">
        <f>CONCATENATE(P32,R32,BD32,BE32)</f>
        <v>33</v>
      </c>
      <c r="BG32" s="11" t="str">
        <f>CONCATENATE(AC32,AE32,BD32,BE32)</f>
        <v>33</v>
      </c>
      <c r="BH32" s="11" t="s">
        <v>85</v>
      </c>
      <c r="BI32" s="11">
        <v>1530</v>
      </c>
      <c r="BL32" s="11">
        <f>L32*12+N32-Y32*12</f>
        <v>0</v>
      </c>
      <c r="BM32" s="11">
        <f>Y32*12+AA32-L32*12</f>
        <v>0</v>
      </c>
      <c r="BN32" s="11">
        <f t="shared" si="15"/>
        <v>0</v>
      </c>
      <c r="BO32" s="11" t="s">
        <v>85</v>
      </c>
      <c r="BP32" s="11">
        <v>1970</v>
      </c>
      <c r="BQ32" s="11" t="s">
        <v>85</v>
      </c>
      <c r="BR32" s="11">
        <v>1980</v>
      </c>
    </row>
    <row r="33" spans="1:70" x14ac:dyDescent="0.15">
      <c r="AT33" s="41"/>
      <c r="AU33" s="41"/>
      <c r="AV33" s="41"/>
      <c r="AW33" s="41"/>
      <c r="BA33" s="11">
        <v>21</v>
      </c>
      <c r="BB33" s="11">
        <v>2</v>
      </c>
      <c r="BC33" s="11">
        <v>0</v>
      </c>
      <c r="BH33" s="11" t="s">
        <v>86</v>
      </c>
      <c r="BI33" s="11">
        <v>1010</v>
      </c>
      <c r="BO33" s="11" t="s">
        <v>86</v>
      </c>
      <c r="BP33" s="11">
        <v>1200</v>
      </c>
      <c r="BQ33" s="11" t="s">
        <v>86</v>
      </c>
      <c r="BR33" s="11">
        <v>1250</v>
      </c>
    </row>
    <row r="34" spans="1:70" ht="29.45" customHeight="1" x14ac:dyDescent="0.15">
      <c r="A34" s="224" t="s">
        <v>87</v>
      </c>
      <c r="B34" s="225"/>
      <c r="C34" s="225"/>
      <c r="D34" s="225"/>
      <c r="E34" s="225"/>
      <c r="F34" s="225"/>
      <c r="G34" s="226"/>
      <c r="H34" s="230">
        <f>SUM(BN13:BN32)</f>
        <v>0</v>
      </c>
      <c r="I34" s="231"/>
      <c r="J34" s="231"/>
      <c r="K34" s="231"/>
      <c r="L34" s="231"/>
      <c r="M34" s="231"/>
      <c r="N34" s="231"/>
      <c r="O34" s="232"/>
      <c r="AC34" s="78"/>
      <c r="AD34" s="78"/>
      <c r="AE34" s="78"/>
      <c r="AF34" s="78"/>
      <c r="AG34" s="79"/>
      <c r="AH34" s="236" t="s">
        <v>88</v>
      </c>
      <c r="AI34" s="237"/>
      <c r="AJ34" s="237"/>
      <c r="AK34" s="237"/>
      <c r="AL34" s="237"/>
      <c r="AM34" s="237"/>
      <c r="AN34" s="237"/>
      <c r="AO34" s="238"/>
      <c r="AP34" s="242">
        <f>IFERROR(SUM(AT13:AV32)," ")</f>
        <v>0</v>
      </c>
      <c r="AQ34" s="243"/>
      <c r="AR34" s="243"/>
      <c r="AS34" s="243"/>
      <c r="AT34" s="243"/>
      <c r="AU34" s="243"/>
      <c r="AV34" s="243"/>
      <c r="AW34" s="246" t="s">
        <v>12</v>
      </c>
      <c r="AX34" s="11" t="s">
        <v>89</v>
      </c>
      <c r="AY34" s="11" t="s">
        <v>90</v>
      </c>
      <c r="BA34" s="11">
        <v>22</v>
      </c>
      <c r="BB34" s="11">
        <v>2</v>
      </c>
      <c r="BC34" s="11">
        <v>0</v>
      </c>
      <c r="BH34" s="11" t="s">
        <v>91</v>
      </c>
      <c r="BI34" s="11">
        <v>1430</v>
      </c>
      <c r="BO34" s="11" t="s">
        <v>91</v>
      </c>
      <c r="BP34" s="11">
        <v>1840</v>
      </c>
      <c r="BQ34" s="11" t="s">
        <v>91</v>
      </c>
      <c r="BR34" s="11">
        <v>1840</v>
      </c>
    </row>
    <row r="35" spans="1:70" ht="29.45" customHeight="1" x14ac:dyDescent="0.15">
      <c r="A35" s="227"/>
      <c r="B35" s="228"/>
      <c r="C35" s="228"/>
      <c r="D35" s="228"/>
      <c r="E35" s="228"/>
      <c r="F35" s="228"/>
      <c r="G35" s="229"/>
      <c r="H35" s="233"/>
      <c r="I35" s="234"/>
      <c r="J35" s="234"/>
      <c r="K35" s="234"/>
      <c r="L35" s="234"/>
      <c r="M35" s="234"/>
      <c r="N35" s="234"/>
      <c r="O35" s="235"/>
      <c r="P35" s="8"/>
      <c r="AC35" s="78"/>
      <c r="AD35" s="78"/>
      <c r="AE35" s="78"/>
      <c r="AF35" s="78"/>
      <c r="AG35" s="79"/>
      <c r="AH35" s="239"/>
      <c r="AI35" s="240"/>
      <c r="AJ35" s="240"/>
      <c r="AK35" s="240"/>
      <c r="AL35" s="240"/>
      <c r="AM35" s="240"/>
      <c r="AN35" s="240"/>
      <c r="AO35" s="241"/>
      <c r="AP35" s="244"/>
      <c r="AQ35" s="245"/>
      <c r="AR35" s="245"/>
      <c r="AS35" s="245"/>
      <c r="AT35" s="245"/>
      <c r="AU35" s="245"/>
      <c r="AV35" s="245"/>
      <c r="AW35" s="247"/>
      <c r="AX35" s="11" t="s">
        <v>92</v>
      </c>
      <c r="AY35" s="11" t="s">
        <v>93</v>
      </c>
      <c r="BA35" s="11">
        <v>23</v>
      </c>
      <c r="BB35" s="11">
        <v>2</v>
      </c>
      <c r="BC35" s="11">
        <v>0</v>
      </c>
      <c r="BH35" s="11" t="s">
        <v>94</v>
      </c>
      <c r="BI35" s="11">
        <v>1120</v>
      </c>
      <c r="BO35" s="11" t="s">
        <v>94</v>
      </c>
      <c r="BP35" s="11">
        <v>1330</v>
      </c>
      <c r="BQ35" s="11" t="s">
        <v>94</v>
      </c>
      <c r="BR35" s="11">
        <v>1370</v>
      </c>
    </row>
    <row r="36" spans="1:70" ht="13.5" customHeight="1" x14ac:dyDescent="0.15">
      <c r="AN36" s="283"/>
      <c r="AO36" s="283"/>
      <c r="AP36" s="80"/>
      <c r="AQ36" s="89"/>
      <c r="AR36" s="174" t="s">
        <v>95</v>
      </c>
      <c r="AS36" s="175"/>
      <c r="AT36" s="178" t="s">
        <v>107</v>
      </c>
      <c r="AU36" s="178"/>
      <c r="AV36" s="178"/>
      <c r="AW36" s="179"/>
      <c r="BA36" s="11">
        <v>24</v>
      </c>
      <c r="BB36" s="11">
        <v>2</v>
      </c>
      <c r="BC36" s="11">
        <v>0</v>
      </c>
      <c r="BH36" s="11" t="s">
        <v>96</v>
      </c>
      <c r="BI36" s="11">
        <v>1810</v>
      </c>
      <c r="BO36" s="11" t="s">
        <v>96</v>
      </c>
      <c r="BP36" s="11">
        <v>2330</v>
      </c>
      <c r="BQ36" s="11" t="s">
        <v>96</v>
      </c>
      <c r="BR36" s="11">
        <v>2340</v>
      </c>
    </row>
    <row r="37" spans="1:70" ht="13.5" customHeight="1" x14ac:dyDescent="0.15">
      <c r="AN37" s="283"/>
      <c r="AO37" s="283"/>
      <c r="AP37" s="81"/>
      <c r="AQ37" s="89"/>
      <c r="AR37" s="176"/>
      <c r="AS37" s="177"/>
      <c r="AT37" s="180"/>
      <c r="AU37" s="180"/>
      <c r="AV37" s="180"/>
      <c r="AW37" s="181"/>
      <c r="BA37" s="11">
        <v>25</v>
      </c>
      <c r="BB37" s="11">
        <v>2</v>
      </c>
      <c r="BC37" s="11">
        <v>6</v>
      </c>
      <c r="BH37" s="11" t="s">
        <v>97</v>
      </c>
      <c r="BI37" s="11">
        <v>1190</v>
      </c>
      <c r="BO37" s="11" t="s">
        <v>97</v>
      </c>
      <c r="BP37" s="11">
        <v>1410</v>
      </c>
      <c r="BQ37" s="11" t="s">
        <v>97</v>
      </c>
      <c r="BR37" s="11">
        <v>1460</v>
      </c>
    </row>
    <row r="38" spans="1:70" ht="18" customHeight="1" x14ac:dyDescent="0.15">
      <c r="D38" s="91"/>
      <c r="E38" s="94"/>
      <c r="F38" s="94"/>
      <c r="G38" s="91"/>
      <c r="H38" s="91"/>
      <c r="I38" s="91"/>
      <c r="J38" s="91">
        <v>2021</v>
      </c>
      <c r="K38" s="277">
        <f>K3</f>
        <v>2025</v>
      </c>
      <c r="L38" s="278"/>
      <c r="M38" s="279"/>
      <c r="N38" s="275" t="s">
        <v>0</v>
      </c>
      <c r="O38" s="276"/>
      <c r="P38" s="276"/>
      <c r="Q38" s="93"/>
      <c r="R38" s="274" t="s">
        <v>34</v>
      </c>
      <c r="S38" s="274"/>
      <c r="T38" s="274"/>
      <c r="U38" s="274"/>
      <c r="V38" s="274"/>
      <c r="W38" s="274"/>
      <c r="X38" s="274"/>
      <c r="Y38" s="274"/>
      <c r="Z38" s="274"/>
      <c r="AA38" s="274"/>
      <c r="AB38" s="274"/>
      <c r="AC38" s="68"/>
      <c r="AD38" s="273" t="s">
        <v>35</v>
      </c>
      <c r="AE38" s="273"/>
      <c r="AF38" s="273"/>
      <c r="AG38" s="273"/>
      <c r="AH38" s="273"/>
      <c r="AI38" s="273"/>
      <c r="AJ38" s="273"/>
      <c r="AK38" s="273"/>
      <c r="AL38" s="273"/>
      <c r="AM38" s="273"/>
      <c r="AN38" s="273"/>
      <c r="AO38" s="273"/>
      <c r="AP38" s="69"/>
      <c r="AT38" s="73"/>
      <c r="AU38" s="73"/>
      <c r="AV38" s="73"/>
      <c r="AW38" s="73"/>
      <c r="BA38" s="11">
        <v>26</v>
      </c>
      <c r="BB38" s="11">
        <v>2</v>
      </c>
      <c r="BC38" s="11">
        <v>6</v>
      </c>
      <c r="BH38" s="11" t="s">
        <v>98</v>
      </c>
      <c r="BI38" s="11">
        <v>1680</v>
      </c>
      <c r="BO38" s="11" t="s">
        <v>98</v>
      </c>
      <c r="BP38" s="11">
        <v>2160</v>
      </c>
      <c r="BQ38" s="11" t="s">
        <v>98</v>
      </c>
      <c r="BR38" s="11">
        <v>2160</v>
      </c>
    </row>
    <row r="39" spans="1:70" ht="18" customHeight="1" x14ac:dyDescent="0.15">
      <c r="D39" s="92"/>
      <c r="E39" s="94"/>
      <c r="F39" s="94"/>
      <c r="G39" s="91"/>
      <c r="H39" s="91"/>
      <c r="I39" s="91"/>
      <c r="J39" s="91"/>
      <c r="K39" s="280"/>
      <c r="L39" s="281"/>
      <c r="M39" s="282"/>
      <c r="N39" s="275"/>
      <c r="O39" s="276"/>
      <c r="P39" s="276"/>
      <c r="Q39" s="93"/>
      <c r="R39" s="274"/>
      <c r="S39" s="274"/>
      <c r="T39" s="274"/>
      <c r="U39" s="274"/>
      <c r="V39" s="274"/>
      <c r="W39" s="274"/>
      <c r="X39" s="274"/>
      <c r="Y39" s="274"/>
      <c r="Z39" s="274"/>
      <c r="AA39" s="274"/>
      <c r="AB39" s="274"/>
      <c r="AC39" s="68"/>
      <c r="AD39" s="273"/>
      <c r="AE39" s="273"/>
      <c r="AF39" s="273"/>
      <c r="AG39" s="273"/>
      <c r="AH39" s="273"/>
      <c r="AI39" s="273"/>
      <c r="AJ39" s="273"/>
      <c r="AK39" s="273"/>
      <c r="AL39" s="273"/>
      <c r="AM39" s="273"/>
      <c r="AN39" s="273"/>
      <c r="AO39" s="273"/>
      <c r="AP39" s="69"/>
      <c r="AT39" s="40"/>
      <c r="AU39" s="40"/>
      <c r="AV39" s="73"/>
      <c r="AW39" s="73"/>
      <c r="BA39" s="11">
        <v>27</v>
      </c>
      <c r="BB39" s="11">
        <v>2</v>
      </c>
      <c r="BC39" s="11">
        <v>6</v>
      </c>
      <c r="BH39" s="11" t="s">
        <v>99</v>
      </c>
      <c r="BI39" s="11">
        <v>1290</v>
      </c>
      <c r="BO39" s="11" t="s">
        <v>99</v>
      </c>
      <c r="BP39" s="11">
        <v>1530</v>
      </c>
      <c r="BQ39" s="11" t="s">
        <v>99</v>
      </c>
      <c r="BR39" s="11">
        <v>1580</v>
      </c>
    </row>
    <row r="40" spans="1:70" x14ac:dyDescent="0.15">
      <c r="AT40" s="73"/>
      <c r="AU40" s="73"/>
      <c r="AV40" s="73"/>
      <c r="AW40" s="73"/>
      <c r="BA40" s="11">
        <v>28</v>
      </c>
      <c r="BB40" s="11">
        <v>2</v>
      </c>
      <c r="BC40" s="11">
        <v>6</v>
      </c>
      <c r="BH40" s="11" t="s">
        <v>100</v>
      </c>
      <c r="BI40" s="11">
        <v>2090</v>
      </c>
      <c r="BO40" s="11" t="s">
        <v>100</v>
      </c>
      <c r="BP40" s="11">
        <v>2690</v>
      </c>
      <c r="BQ40" s="11" t="s">
        <v>100</v>
      </c>
      <c r="BR40" s="11">
        <v>2690</v>
      </c>
    </row>
    <row r="41" spans="1:70" ht="14.25" thickBot="1" x14ac:dyDescent="0.2">
      <c r="B41" s="5"/>
      <c r="C41" s="5"/>
      <c r="D41" s="5"/>
      <c r="E41" s="5"/>
      <c r="F41" s="5"/>
      <c r="G41" s="5"/>
      <c r="AT41" s="73"/>
      <c r="AU41" s="73"/>
      <c r="AV41" s="73"/>
      <c r="AW41" s="73"/>
      <c r="BA41" s="11">
        <v>29</v>
      </c>
      <c r="BB41" s="11">
        <v>2</v>
      </c>
      <c r="BC41" s="11">
        <v>6</v>
      </c>
      <c r="BH41" s="11" t="s">
        <v>101</v>
      </c>
      <c r="BI41" s="11">
        <v>1370</v>
      </c>
      <c r="BO41" s="11" t="s">
        <v>101</v>
      </c>
      <c r="BP41" s="11">
        <v>1620</v>
      </c>
      <c r="BQ41" s="11" t="s">
        <v>101</v>
      </c>
      <c r="BR41" s="11">
        <v>1680</v>
      </c>
    </row>
    <row r="42" spans="1:70" ht="14.1" customHeight="1" thickBot="1" x14ac:dyDescent="0.2">
      <c r="B42" s="88" t="s">
        <v>7</v>
      </c>
      <c r="C42" s="10"/>
      <c r="D42" s="10"/>
      <c r="E42" s="10"/>
      <c r="F42" s="10"/>
      <c r="G42" s="10"/>
      <c r="H42" s="10"/>
      <c r="I42" s="10"/>
      <c r="L42" s="1"/>
      <c r="M42" s="1"/>
      <c r="N42" s="1"/>
      <c r="O42" s="1"/>
      <c r="P42" s="1"/>
      <c r="Q42" s="1"/>
      <c r="R42" s="95"/>
      <c r="S42" s="129"/>
      <c r="T42" s="129"/>
      <c r="U42" s="129"/>
      <c r="V42" s="129"/>
      <c r="W42" s="129"/>
      <c r="X42" s="129"/>
      <c r="Y42" s="129"/>
      <c r="Z42" s="129"/>
      <c r="AA42" s="129"/>
      <c r="AB42" s="129"/>
      <c r="AC42" s="129"/>
      <c r="AD42" s="129"/>
      <c r="AE42" s="129"/>
      <c r="AF42" s="129"/>
      <c r="AG42" s="129"/>
      <c r="AH42" s="129"/>
      <c r="AI42" s="129"/>
      <c r="AJ42" s="129"/>
      <c r="AK42" s="129"/>
      <c r="AL42" s="129"/>
      <c r="AM42" s="1"/>
      <c r="AN42" s="1"/>
      <c r="AO42" s="75"/>
      <c r="AP42" s="75"/>
      <c r="AQ42" s="41"/>
      <c r="AR42" s="41"/>
      <c r="AS42" s="248" t="str">
        <f>IF(AS7="","",AS7)</f>
        <v/>
      </c>
      <c r="AT42" s="250" t="str">
        <f>IF(AT7="","",AT7)</f>
        <v/>
      </c>
      <c r="AU42" s="250" t="str">
        <f>IF(AU7="","",AU7)</f>
        <v/>
      </c>
      <c r="AV42" s="250" t="str">
        <f>IF(AV7="","",AV7)</f>
        <v/>
      </c>
      <c r="AW42" s="252" t="str">
        <f>IF(AW7="","",AW7)</f>
        <v/>
      </c>
      <c r="BA42" s="11">
        <v>30</v>
      </c>
      <c r="BB42" s="11">
        <v>2</v>
      </c>
      <c r="BC42" s="11">
        <v>6</v>
      </c>
      <c r="BH42" s="11" t="s">
        <v>102</v>
      </c>
      <c r="BI42" s="11">
        <v>1940</v>
      </c>
      <c r="BO42" s="11" t="s">
        <v>102</v>
      </c>
      <c r="BP42" s="11">
        <v>2490</v>
      </c>
      <c r="BQ42" s="11" t="s">
        <v>102</v>
      </c>
      <c r="BR42" s="11">
        <v>2490</v>
      </c>
    </row>
    <row r="43" spans="1:70" ht="14.1" customHeight="1" thickBot="1" x14ac:dyDescent="0.2">
      <c r="B43" s="192" t="s">
        <v>36</v>
      </c>
      <c r="C43" s="256">
        <f>C8</f>
        <v>0</v>
      </c>
      <c r="D43" s="257"/>
      <c r="E43" s="257"/>
      <c r="F43" s="257"/>
      <c r="G43" s="257"/>
      <c r="H43" s="257"/>
      <c r="I43" s="257"/>
      <c r="J43" s="257"/>
      <c r="K43" s="257"/>
      <c r="L43" s="257"/>
      <c r="M43" s="257"/>
      <c r="N43" s="257"/>
      <c r="O43" s="257"/>
      <c r="P43" s="257"/>
      <c r="Q43" s="257"/>
      <c r="R43" s="257"/>
      <c r="S43" s="257"/>
      <c r="T43" s="257"/>
      <c r="U43" s="257"/>
      <c r="V43" s="258"/>
      <c r="W43" s="197" t="s">
        <v>37</v>
      </c>
      <c r="X43" s="198"/>
      <c r="Y43" s="198"/>
      <c r="Z43" s="198"/>
      <c r="AA43" s="198"/>
      <c r="AB43" s="129"/>
      <c r="AC43" s="129"/>
      <c r="AD43" s="129"/>
      <c r="AE43" s="129"/>
      <c r="AF43" s="129"/>
      <c r="AG43" s="129"/>
      <c r="AH43" s="129"/>
      <c r="AI43" s="129"/>
      <c r="AJ43" s="129"/>
      <c r="AK43" s="129"/>
      <c r="AL43" s="129"/>
      <c r="AM43" s="10"/>
      <c r="AN43" s="7"/>
      <c r="AO43" s="76"/>
      <c r="AP43" s="76"/>
      <c r="AQ43" s="63"/>
      <c r="AR43" s="63" t="s">
        <v>2</v>
      </c>
      <c r="AS43" s="249"/>
      <c r="AT43" s="251"/>
      <c r="AU43" s="251"/>
      <c r="AV43" s="251"/>
      <c r="AW43" s="253"/>
      <c r="BA43" s="11">
        <v>31</v>
      </c>
      <c r="BB43" s="11">
        <v>3</v>
      </c>
      <c r="BC43" s="11">
        <v>0</v>
      </c>
      <c r="BH43" s="11" t="s">
        <v>103</v>
      </c>
      <c r="BI43" s="11">
        <v>1430</v>
      </c>
      <c r="BO43" s="11" t="s">
        <v>103</v>
      </c>
      <c r="BP43" s="11">
        <v>1690</v>
      </c>
      <c r="BQ43" s="11" t="s">
        <v>103</v>
      </c>
      <c r="BR43" s="11">
        <v>1740</v>
      </c>
    </row>
    <row r="44" spans="1:70" ht="14.25" customHeight="1" thickBot="1" x14ac:dyDescent="0.2">
      <c r="B44" s="192"/>
      <c r="C44" s="259"/>
      <c r="D44" s="260"/>
      <c r="E44" s="260"/>
      <c r="F44" s="260"/>
      <c r="G44" s="260"/>
      <c r="H44" s="260"/>
      <c r="I44" s="260"/>
      <c r="J44" s="260"/>
      <c r="K44" s="260"/>
      <c r="L44" s="260"/>
      <c r="M44" s="260"/>
      <c r="N44" s="260"/>
      <c r="O44" s="260"/>
      <c r="P44" s="260"/>
      <c r="Q44" s="260"/>
      <c r="R44" s="260"/>
      <c r="S44" s="260"/>
      <c r="T44" s="260"/>
      <c r="U44" s="260"/>
      <c r="V44" s="261"/>
      <c r="W44" s="197"/>
      <c r="X44" s="198"/>
      <c r="Y44" s="198"/>
      <c r="Z44" s="198"/>
      <c r="AA44" s="198"/>
      <c r="AB44" s="7"/>
      <c r="AC44" s="8"/>
      <c r="AD44" s="7"/>
      <c r="AE44" s="8"/>
      <c r="AG44" s="9"/>
      <c r="AJ44" s="8"/>
      <c r="AK44" s="9"/>
      <c r="AN44" s="8"/>
      <c r="AO44" s="9"/>
      <c r="AR44" s="8"/>
      <c r="AS44" s="10"/>
      <c r="AT44" s="73"/>
      <c r="AU44" s="73"/>
      <c r="AV44" s="73"/>
      <c r="AW44" s="73"/>
      <c r="BA44" s="11">
        <v>32</v>
      </c>
      <c r="BB44" s="11">
        <v>3</v>
      </c>
      <c r="BC44" s="11">
        <v>0</v>
      </c>
      <c r="BH44" s="11" t="s">
        <v>104</v>
      </c>
      <c r="BI44" s="11">
        <v>2310</v>
      </c>
      <c r="BO44" s="11" t="s">
        <v>104</v>
      </c>
      <c r="BP44" s="11">
        <v>2960</v>
      </c>
      <c r="BQ44" s="11" t="s">
        <v>104</v>
      </c>
      <c r="BR44" s="11">
        <v>2970</v>
      </c>
    </row>
    <row r="45" spans="1:70" ht="14.25" customHeight="1" x14ac:dyDescent="0.15">
      <c r="B45" s="118"/>
      <c r="C45" s="128"/>
      <c r="D45" s="128"/>
      <c r="E45" s="128"/>
      <c r="F45" s="128"/>
      <c r="G45" s="128"/>
      <c r="H45" s="128"/>
      <c r="I45" s="128"/>
      <c r="J45" s="128"/>
      <c r="K45" s="128"/>
      <c r="L45" s="128"/>
      <c r="M45" s="128"/>
      <c r="N45" s="118"/>
      <c r="O45" s="119"/>
      <c r="P45" s="119"/>
      <c r="Q45" s="119"/>
      <c r="R45" s="119"/>
      <c r="X45" s="7"/>
      <c r="Y45" s="8"/>
      <c r="Z45" s="7"/>
      <c r="AA45" s="8"/>
      <c r="AB45" s="7"/>
      <c r="AC45" s="8"/>
      <c r="AD45" s="7"/>
      <c r="AE45" s="8"/>
      <c r="AG45" s="9"/>
      <c r="AJ45" s="8"/>
      <c r="AK45" s="9"/>
      <c r="AN45" s="8"/>
      <c r="AO45" s="9"/>
      <c r="AR45" s="8"/>
      <c r="AS45" s="10"/>
      <c r="AT45" s="73"/>
      <c r="AU45" s="73"/>
      <c r="AV45" s="73"/>
      <c r="AW45" s="73"/>
    </row>
    <row r="46" spans="1:70" x14ac:dyDescent="0.15">
      <c r="AH46" s="180" t="s">
        <v>39</v>
      </c>
      <c r="AI46" s="180"/>
      <c r="AJ46" s="180"/>
      <c r="AK46" s="180"/>
      <c r="AL46" s="180" t="s">
        <v>40</v>
      </c>
      <c r="AM46" s="180"/>
      <c r="AN46" s="180"/>
      <c r="AO46" s="180"/>
      <c r="AP46" s="180" t="s">
        <v>41</v>
      </c>
      <c r="AQ46" s="180"/>
      <c r="AR46" s="180"/>
      <c r="AS46" s="180"/>
      <c r="AT46" s="267" t="s">
        <v>151</v>
      </c>
      <c r="AU46" s="267"/>
      <c r="AV46" s="267"/>
      <c r="AW46" s="267"/>
      <c r="BA46" s="11">
        <v>33</v>
      </c>
      <c r="BB46" s="11">
        <v>3</v>
      </c>
      <c r="BC46" s="11">
        <v>0</v>
      </c>
      <c r="BH46" s="11" t="s">
        <v>105</v>
      </c>
      <c r="BI46" s="11">
        <v>1510</v>
      </c>
      <c r="BO46" s="11" t="s">
        <v>105</v>
      </c>
      <c r="BP46" s="11">
        <v>1790</v>
      </c>
      <c r="BQ46" s="11" t="s">
        <v>105</v>
      </c>
      <c r="BR46" s="11">
        <v>1870</v>
      </c>
    </row>
    <row r="47" spans="1:70" ht="27" customHeight="1" x14ac:dyDescent="0.15">
      <c r="A47" s="205" t="s">
        <v>42</v>
      </c>
      <c r="B47" s="206"/>
      <c r="C47" s="207" t="s">
        <v>153</v>
      </c>
      <c r="D47" s="208"/>
      <c r="E47" s="209"/>
      <c r="F47" s="209"/>
      <c r="G47" s="210"/>
      <c r="H47" s="211" t="s">
        <v>154</v>
      </c>
      <c r="I47" s="209"/>
      <c r="J47" s="209"/>
      <c r="K47" s="210"/>
      <c r="L47" s="212" t="s">
        <v>111</v>
      </c>
      <c r="M47" s="213"/>
      <c r="N47" s="212"/>
      <c r="O47" s="213"/>
      <c r="P47" s="211" t="s">
        <v>10</v>
      </c>
      <c r="Q47" s="185"/>
      <c r="R47" s="209"/>
      <c r="S47" s="185"/>
      <c r="T47" s="186"/>
      <c r="U47" s="211" t="s">
        <v>19</v>
      </c>
      <c r="V47" s="210"/>
      <c r="W47" s="207" t="s">
        <v>43</v>
      </c>
      <c r="X47" s="214"/>
      <c r="Y47" s="212" t="s">
        <v>112</v>
      </c>
      <c r="Z47" s="213"/>
      <c r="AA47" s="212"/>
      <c r="AB47" s="213"/>
      <c r="AC47" s="184" t="s">
        <v>44</v>
      </c>
      <c r="AD47" s="185"/>
      <c r="AE47" s="185"/>
      <c r="AF47" s="185"/>
      <c r="AG47" s="186"/>
      <c r="AH47" s="187" t="s">
        <v>45</v>
      </c>
      <c r="AI47" s="188"/>
      <c r="AJ47" s="188"/>
      <c r="AK47" s="189"/>
      <c r="AL47" s="187" t="s">
        <v>46</v>
      </c>
      <c r="AM47" s="188"/>
      <c r="AN47" s="188"/>
      <c r="AO47" s="189"/>
      <c r="AP47" s="187" t="s">
        <v>47</v>
      </c>
      <c r="AQ47" s="188"/>
      <c r="AR47" s="188"/>
      <c r="AS47" s="189"/>
      <c r="AT47" s="187" t="s">
        <v>150</v>
      </c>
      <c r="AU47" s="188"/>
      <c r="AV47" s="188"/>
      <c r="AW47" s="189"/>
      <c r="BA47" s="11">
        <v>34</v>
      </c>
      <c r="BB47" s="11">
        <v>3</v>
      </c>
      <c r="BC47" s="11">
        <v>0</v>
      </c>
      <c r="BH47" s="11" t="s">
        <v>106</v>
      </c>
      <c r="BI47" s="11">
        <v>2140</v>
      </c>
      <c r="BO47" s="11" t="s">
        <v>106</v>
      </c>
      <c r="BP47" s="11">
        <v>2750</v>
      </c>
      <c r="BQ47" s="11" t="s">
        <v>106</v>
      </c>
      <c r="BR47" s="11">
        <v>2750</v>
      </c>
    </row>
    <row r="48" spans="1:70" ht="52.35" customHeight="1" x14ac:dyDescent="0.15">
      <c r="A48" s="184">
        <v>1</v>
      </c>
      <c r="B48" s="186"/>
      <c r="C48" s="265" t="str">
        <f t="shared" ref="C48:C67" si="16">IF(C13="","",C13)</f>
        <v/>
      </c>
      <c r="D48" s="268"/>
      <c r="E48" s="268"/>
      <c r="F48" s="268"/>
      <c r="G48" s="266"/>
      <c r="H48" s="269" t="str">
        <f t="shared" ref="H48:H67" si="17">IF(H13="","",H13)</f>
        <v/>
      </c>
      <c r="I48" s="270"/>
      <c r="J48" s="270"/>
      <c r="K48" s="90" t="s">
        <v>13</v>
      </c>
      <c r="L48" s="121" t="str">
        <f t="shared" ref="L48:L67" si="18">IF(L13="","",L13)</f>
        <v/>
      </c>
      <c r="M48" s="71" t="s">
        <v>25</v>
      </c>
      <c r="N48" s="20" t="str">
        <f t="shared" ref="N48:N67" si="19">IF(N13="","",N13)</f>
        <v/>
      </c>
      <c r="O48" s="72" t="s">
        <v>26</v>
      </c>
      <c r="P48" s="19" t="str">
        <f t="shared" ref="P48:P67" si="20">IF(P13="","",P13)</f>
        <v/>
      </c>
      <c r="Q48" s="71" t="s">
        <v>25</v>
      </c>
      <c r="R48" s="20" t="str">
        <f t="shared" ref="R48:R67" si="21">IF(R13="","",R13)</f>
        <v/>
      </c>
      <c r="S48" s="218" t="s">
        <v>65</v>
      </c>
      <c r="T48" s="223"/>
      <c r="U48" s="265" t="str">
        <f t="shared" ref="U48:U67" si="22">IF(U13="","",U13)</f>
        <v/>
      </c>
      <c r="V48" s="266"/>
      <c r="W48" s="265" t="str">
        <f t="shared" ref="W48:W67" si="23">IF(W13="","",W13)</f>
        <v/>
      </c>
      <c r="X48" s="266"/>
      <c r="Y48" s="121" t="str">
        <f t="shared" ref="Y48:Y67" si="24">IF(Y13="","",Y13)</f>
        <v/>
      </c>
      <c r="Z48" s="71" t="s">
        <v>25</v>
      </c>
      <c r="AA48" s="20" t="str">
        <f t="shared" ref="AA48:AA67" si="25">IF(AA13="","",AA13)</f>
        <v/>
      </c>
      <c r="AB48" s="72" t="s">
        <v>26</v>
      </c>
      <c r="AC48" s="16" t="str">
        <f t="shared" ref="AC48:AC67" si="26">IF(AC13="","",AC13)</f>
        <v/>
      </c>
      <c r="AD48" s="71" t="s">
        <v>25</v>
      </c>
      <c r="AE48" s="17" t="str">
        <f t="shared" ref="AE48:AE67" si="27">AE13</f>
        <v/>
      </c>
      <c r="AF48" s="218" t="s">
        <v>65</v>
      </c>
      <c r="AG48" s="223"/>
      <c r="AH48" s="182" t="str">
        <f t="shared" ref="AH48:AH67" si="28">AH13</f>
        <v/>
      </c>
      <c r="AI48" s="183"/>
      <c r="AJ48" s="183"/>
      <c r="AK48" s="18" t="s">
        <v>12</v>
      </c>
      <c r="AL48" s="182" t="str">
        <f t="shared" ref="AL48:AL67" si="29">AL13</f>
        <v/>
      </c>
      <c r="AM48" s="183"/>
      <c r="AN48" s="183"/>
      <c r="AO48" s="18" t="s">
        <v>12</v>
      </c>
      <c r="AP48" s="182" t="str">
        <f t="shared" ref="AP48:AP67" si="30">AP13</f>
        <v/>
      </c>
      <c r="AQ48" s="183"/>
      <c r="AR48" s="183"/>
      <c r="AS48" s="18" t="s">
        <v>12</v>
      </c>
      <c r="AT48" s="271" t="str">
        <f t="shared" ref="AT48:AT67" si="31">AT13</f>
        <v xml:space="preserve"> </v>
      </c>
      <c r="AU48" s="272"/>
      <c r="AV48" s="272"/>
      <c r="AW48" s="74" t="s">
        <v>12</v>
      </c>
      <c r="BA48" s="11">
        <v>35</v>
      </c>
      <c r="BB48" s="11">
        <v>3</v>
      </c>
      <c r="BC48" s="11">
        <v>0</v>
      </c>
    </row>
    <row r="49" spans="1:55" ht="52.35" customHeight="1" x14ac:dyDescent="0.15">
      <c r="A49" s="184">
        <v>2</v>
      </c>
      <c r="B49" s="186"/>
      <c r="C49" s="265" t="str">
        <f t="shared" si="16"/>
        <v/>
      </c>
      <c r="D49" s="268"/>
      <c r="E49" s="268"/>
      <c r="F49" s="268"/>
      <c r="G49" s="266"/>
      <c r="H49" s="269" t="str">
        <f t="shared" si="17"/>
        <v/>
      </c>
      <c r="I49" s="270"/>
      <c r="J49" s="270"/>
      <c r="K49" s="90" t="s">
        <v>13</v>
      </c>
      <c r="L49" s="121" t="str">
        <f t="shared" si="18"/>
        <v/>
      </c>
      <c r="M49" s="71" t="s">
        <v>25</v>
      </c>
      <c r="N49" s="20" t="str">
        <f t="shared" si="19"/>
        <v/>
      </c>
      <c r="O49" s="72" t="s">
        <v>26</v>
      </c>
      <c r="P49" s="19" t="str">
        <f t="shared" si="20"/>
        <v/>
      </c>
      <c r="Q49" s="71" t="s">
        <v>25</v>
      </c>
      <c r="R49" s="20" t="str">
        <f t="shared" si="21"/>
        <v/>
      </c>
      <c r="S49" s="218" t="s">
        <v>65</v>
      </c>
      <c r="T49" s="223"/>
      <c r="U49" s="265" t="str">
        <f t="shared" si="22"/>
        <v/>
      </c>
      <c r="V49" s="266"/>
      <c r="W49" s="265" t="str">
        <f t="shared" si="23"/>
        <v/>
      </c>
      <c r="X49" s="266"/>
      <c r="Y49" s="121" t="str">
        <f t="shared" si="24"/>
        <v/>
      </c>
      <c r="Z49" s="71" t="s">
        <v>25</v>
      </c>
      <c r="AA49" s="20" t="str">
        <f t="shared" si="25"/>
        <v/>
      </c>
      <c r="AB49" s="72" t="s">
        <v>26</v>
      </c>
      <c r="AC49" s="16" t="str">
        <f t="shared" si="26"/>
        <v/>
      </c>
      <c r="AD49" s="71" t="s">
        <v>25</v>
      </c>
      <c r="AE49" s="17" t="str">
        <f t="shared" si="27"/>
        <v/>
      </c>
      <c r="AF49" s="218" t="s">
        <v>65</v>
      </c>
      <c r="AG49" s="223"/>
      <c r="AH49" s="182" t="str">
        <f t="shared" si="28"/>
        <v/>
      </c>
      <c r="AI49" s="183"/>
      <c r="AJ49" s="183"/>
      <c r="AK49" s="18" t="s">
        <v>12</v>
      </c>
      <c r="AL49" s="182" t="str">
        <f t="shared" si="29"/>
        <v/>
      </c>
      <c r="AM49" s="183"/>
      <c r="AN49" s="183"/>
      <c r="AO49" s="18" t="s">
        <v>12</v>
      </c>
      <c r="AP49" s="182" t="str">
        <f t="shared" si="30"/>
        <v/>
      </c>
      <c r="AQ49" s="183"/>
      <c r="AR49" s="183"/>
      <c r="AS49" s="18" t="s">
        <v>12</v>
      </c>
      <c r="AT49" s="271" t="str">
        <f t="shared" si="31"/>
        <v xml:space="preserve"> </v>
      </c>
      <c r="AU49" s="272"/>
      <c r="AV49" s="272"/>
      <c r="AW49" s="74" t="s">
        <v>12</v>
      </c>
      <c r="BA49" s="11">
        <v>36</v>
      </c>
      <c r="BB49" s="11">
        <v>3</v>
      </c>
      <c r="BC49" s="11">
        <v>0</v>
      </c>
    </row>
    <row r="50" spans="1:55" ht="52.35" customHeight="1" x14ac:dyDescent="0.15">
      <c r="A50" s="184">
        <v>3</v>
      </c>
      <c r="B50" s="186"/>
      <c r="C50" s="265" t="str">
        <f t="shared" si="16"/>
        <v/>
      </c>
      <c r="D50" s="268"/>
      <c r="E50" s="268"/>
      <c r="F50" s="268"/>
      <c r="G50" s="266"/>
      <c r="H50" s="269" t="str">
        <f t="shared" si="17"/>
        <v/>
      </c>
      <c r="I50" s="270"/>
      <c r="J50" s="270"/>
      <c r="K50" s="90" t="s">
        <v>13</v>
      </c>
      <c r="L50" s="121" t="str">
        <f t="shared" si="18"/>
        <v/>
      </c>
      <c r="M50" s="71" t="s">
        <v>25</v>
      </c>
      <c r="N50" s="20" t="str">
        <f t="shared" si="19"/>
        <v/>
      </c>
      <c r="O50" s="72" t="s">
        <v>26</v>
      </c>
      <c r="P50" s="19" t="str">
        <f t="shared" si="20"/>
        <v/>
      </c>
      <c r="Q50" s="71" t="s">
        <v>25</v>
      </c>
      <c r="R50" s="20" t="str">
        <f t="shared" si="21"/>
        <v/>
      </c>
      <c r="S50" s="218" t="s">
        <v>65</v>
      </c>
      <c r="T50" s="223"/>
      <c r="U50" s="265" t="str">
        <f t="shared" si="22"/>
        <v/>
      </c>
      <c r="V50" s="266"/>
      <c r="W50" s="265" t="str">
        <f t="shared" si="23"/>
        <v/>
      </c>
      <c r="X50" s="266"/>
      <c r="Y50" s="121" t="str">
        <f t="shared" si="24"/>
        <v/>
      </c>
      <c r="Z50" s="71" t="s">
        <v>25</v>
      </c>
      <c r="AA50" s="20" t="str">
        <f t="shared" si="25"/>
        <v/>
      </c>
      <c r="AB50" s="72" t="s">
        <v>26</v>
      </c>
      <c r="AC50" s="16" t="str">
        <f t="shared" si="26"/>
        <v/>
      </c>
      <c r="AD50" s="71" t="s">
        <v>25</v>
      </c>
      <c r="AE50" s="17" t="str">
        <f t="shared" si="27"/>
        <v/>
      </c>
      <c r="AF50" s="218" t="s">
        <v>65</v>
      </c>
      <c r="AG50" s="223"/>
      <c r="AH50" s="182" t="str">
        <f t="shared" si="28"/>
        <v/>
      </c>
      <c r="AI50" s="183"/>
      <c r="AJ50" s="183"/>
      <c r="AK50" s="18" t="s">
        <v>12</v>
      </c>
      <c r="AL50" s="182" t="str">
        <f t="shared" si="29"/>
        <v/>
      </c>
      <c r="AM50" s="183"/>
      <c r="AN50" s="183"/>
      <c r="AO50" s="18" t="s">
        <v>12</v>
      </c>
      <c r="AP50" s="182" t="str">
        <f t="shared" si="30"/>
        <v/>
      </c>
      <c r="AQ50" s="183"/>
      <c r="AR50" s="183"/>
      <c r="AS50" s="18" t="s">
        <v>12</v>
      </c>
      <c r="AT50" s="271" t="str">
        <f t="shared" si="31"/>
        <v xml:space="preserve"> </v>
      </c>
      <c r="AU50" s="272"/>
      <c r="AV50" s="272"/>
      <c r="AW50" s="74" t="s">
        <v>12</v>
      </c>
      <c r="BA50" s="11">
        <v>37</v>
      </c>
      <c r="BB50" s="11">
        <v>3</v>
      </c>
      <c r="BC50" s="11">
        <v>6</v>
      </c>
    </row>
    <row r="51" spans="1:55" ht="52.35" customHeight="1" x14ac:dyDescent="0.15">
      <c r="A51" s="184">
        <v>4</v>
      </c>
      <c r="B51" s="186"/>
      <c r="C51" s="265" t="str">
        <f t="shared" si="16"/>
        <v/>
      </c>
      <c r="D51" s="268"/>
      <c r="E51" s="268"/>
      <c r="F51" s="268"/>
      <c r="G51" s="266"/>
      <c r="H51" s="269" t="str">
        <f t="shared" si="17"/>
        <v/>
      </c>
      <c r="I51" s="270"/>
      <c r="J51" s="270"/>
      <c r="K51" s="90" t="s">
        <v>13</v>
      </c>
      <c r="L51" s="121" t="str">
        <f t="shared" si="18"/>
        <v/>
      </c>
      <c r="M51" s="71" t="s">
        <v>25</v>
      </c>
      <c r="N51" s="20" t="str">
        <f t="shared" si="19"/>
        <v/>
      </c>
      <c r="O51" s="72" t="s">
        <v>26</v>
      </c>
      <c r="P51" s="19" t="str">
        <f t="shared" si="20"/>
        <v/>
      </c>
      <c r="Q51" s="71" t="s">
        <v>25</v>
      </c>
      <c r="R51" s="20" t="str">
        <f t="shared" si="21"/>
        <v/>
      </c>
      <c r="S51" s="218" t="s">
        <v>65</v>
      </c>
      <c r="T51" s="223"/>
      <c r="U51" s="265" t="str">
        <f t="shared" si="22"/>
        <v/>
      </c>
      <c r="V51" s="266"/>
      <c r="W51" s="265" t="str">
        <f t="shared" si="23"/>
        <v/>
      </c>
      <c r="X51" s="266"/>
      <c r="Y51" s="121" t="str">
        <f t="shared" si="24"/>
        <v/>
      </c>
      <c r="Z51" s="71" t="s">
        <v>25</v>
      </c>
      <c r="AA51" s="20" t="str">
        <f t="shared" si="25"/>
        <v/>
      </c>
      <c r="AB51" s="72" t="s">
        <v>26</v>
      </c>
      <c r="AC51" s="16" t="str">
        <f t="shared" si="26"/>
        <v/>
      </c>
      <c r="AD51" s="71" t="s">
        <v>25</v>
      </c>
      <c r="AE51" s="17" t="str">
        <f t="shared" si="27"/>
        <v/>
      </c>
      <c r="AF51" s="218" t="s">
        <v>65</v>
      </c>
      <c r="AG51" s="223"/>
      <c r="AH51" s="182" t="str">
        <f t="shared" si="28"/>
        <v/>
      </c>
      <c r="AI51" s="183"/>
      <c r="AJ51" s="183"/>
      <c r="AK51" s="18" t="s">
        <v>12</v>
      </c>
      <c r="AL51" s="182" t="str">
        <f t="shared" si="29"/>
        <v/>
      </c>
      <c r="AM51" s="183"/>
      <c r="AN51" s="183"/>
      <c r="AO51" s="18" t="s">
        <v>12</v>
      </c>
      <c r="AP51" s="182" t="str">
        <f t="shared" si="30"/>
        <v/>
      </c>
      <c r="AQ51" s="183"/>
      <c r="AR51" s="183"/>
      <c r="AS51" s="18" t="s">
        <v>12</v>
      </c>
      <c r="AT51" s="271" t="str">
        <f t="shared" si="31"/>
        <v xml:space="preserve"> </v>
      </c>
      <c r="AU51" s="272"/>
      <c r="AV51" s="272"/>
      <c r="AW51" s="74" t="s">
        <v>12</v>
      </c>
      <c r="BA51" s="11">
        <v>38</v>
      </c>
      <c r="BB51" s="11">
        <v>3</v>
      </c>
      <c r="BC51" s="11">
        <v>6</v>
      </c>
    </row>
    <row r="52" spans="1:55" ht="52.35" customHeight="1" x14ac:dyDescent="0.15">
      <c r="A52" s="184">
        <v>5</v>
      </c>
      <c r="B52" s="186"/>
      <c r="C52" s="265" t="str">
        <f t="shared" si="16"/>
        <v/>
      </c>
      <c r="D52" s="268"/>
      <c r="E52" s="268"/>
      <c r="F52" s="268"/>
      <c r="G52" s="266"/>
      <c r="H52" s="269" t="str">
        <f t="shared" si="17"/>
        <v/>
      </c>
      <c r="I52" s="270"/>
      <c r="J52" s="270"/>
      <c r="K52" s="90" t="s">
        <v>13</v>
      </c>
      <c r="L52" s="121" t="str">
        <f t="shared" si="18"/>
        <v/>
      </c>
      <c r="M52" s="71" t="s">
        <v>25</v>
      </c>
      <c r="N52" s="20" t="str">
        <f t="shared" si="19"/>
        <v/>
      </c>
      <c r="O52" s="72" t="s">
        <v>26</v>
      </c>
      <c r="P52" s="19" t="str">
        <f t="shared" si="20"/>
        <v/>
      </c>
      <c r="Q52" s="71" t="s">
        <v>25</v>
      </c>
      <c r="R52" s="20" t="str">
        <f t="shared" si="21"/>
        <v/>
      </c>
      <c r="S52" s="218" t="s">
        <v>65</v>
      </c>
      <c r="T52" s="223"/>
      <c r="U52" s="265" t="str">
        <f t="shared" si="22"/>
        <v/>
      </c>
      <c r="V52" s="266"/>
      <c r="W52" s="265" t="str">
        <f t="shared" si="23"/>
        <v/>
      </c>
      <c r="X52" s="266"/>
      <c r="Y52" s="121" t="str">
        <f t="shared" si="24"/>
        <v/>
      </c>
      <c r="Z52" s="71" t="s">
        <v>25</v>
      </c>
      <c r="AA52" s="20" t="str">
        <f t="shared" si="25"/>
        <v/>
      </c>
      <c r="AB52" s="72" t="s">
        <v>26</v>
      </c>
      <c r="AC52" s="16" t="str">
        <f t="shared" si="26"/>
        <v/>
      </c>
      <c r="AD52" s="71" t="s">
        <v>25</v>
      </c>
      <c r="AE52" s="17" t="str">
        <f t="shared" si="27"/>
        <v/>
      </c>
      <c r="AF52" s="218" t="s">
        <v>65</v>
      </c>
      <c r="AG52" s="223"/>
      <c r="AH52" s="182" t="str">
        <f t="shared" si="28"/>
        <v/>
      </c>
      <c r="AI52" s="183"/>
      <c r="AJ52" s="183"/>
      <c r="AK52" s="18" t="s">
        <v>12</v>
      </c>
      <c r="AL52" s="182" t="str">
        <f t="shared" si="29"/>
        <v/>
      </c>
      <c r="AM52" s="183"/>
      <c r="AN52" s="183"/>
      <c r="AO52" s="18" t="s">
        <v>12</v>
      </c>
      <c r="AP52" s="182" t="str">
        <f t="shared" si="30"/>
        <v/>
      </c>
      <c r="AQ52" s="183"/>
      <c r="AR52" s="183"/>
      <c r="AS52" s="18" t="s">
        <v>12</v>
      </c>
      <c r="AT52" s="271" t="str">
        <f t="shared" si="31"/>
        <v xml:space="preserve"> </v>
      </c>
      <c r="AU52" s="272"/>
      <c r="AV52" s="272"/>
      <c r="AW52" s="74" t="s">
        <v>12</v>
      </c>
      <c r="BA52" s="11">
        <v>39</v>
      </c>
      <c r="BB52" s="11">
        <v>3</v>
      </c>
      <c r="BC52" s="11">
        <v>6</v>
      </c>
    </row>
    <row r="53" spans="1:55" ht="52.35" customHeight="1" x14ac:dyDescent="0.15">
      <c r="A53" s="184">
        <v>6</v>
      </c>
      <c r="B53" s="186"/>
      <c r="C53" s="265" t="str">
        <f t="shared" si="16"/>
        <v/>
      </c>
      <c r="D53" s="268"/>
      <c r="E53" s="268"/>
      <c r="F53" s="268"/>
      <c r="G53" s="266"/>
      <c r="H53" s="269" t="str">
        <f t="shared" si="17"/>
        <v/>
      </c>
      <c r="I53" s="270"/>
      <c r="J53" s="270"/>
      <c r="K53" s="90" t="s">
        <v>13</v>
      </c>
      <c r="L53" s="121" t="str">
        <f t="shared" si="18"/>
        <v/>
      </c>
      <c r="M53" s="71" t="s">
        <v>25</v>
      </c>
      <c r="N53" s="20" t="str">
        <f t="shared" si="19"/>
        <v/>
      </c>
      <c r="O53" s="72" t="s">
        <v>26</v>
      </c>
      <c r="P53" s="19" t="str">
        <f t="shared" si="20"/>
        <v/>
      </c>
      <c r="Q53" s="71" t="s">
        <v>25</v>
      </c>
      <c r="R53" s="20" t="str">
        <f t="shared" si="21"/>
        <v/>
      </c>
      <c r="S53" s="218" t="s">
        <v>65</v>
      </c>
      <c r="T53" s="223"/>
      <c r="U53" s="265" t="str">
        <f t="shared" si="22"/>
        <v/>
      </c>
      <c r="V53" s="266"/>
      <c r="W53" s="265" t="str">
        <f t="shared" si="23"/>
        <v/>
      </c>
      <c r="X53" s="266"/>
      <c r="Y53" s="121" t="str">
        <f t="shared" si="24"/>
        <v/>
      </c>
      <c r="Z53" s="71" t="s">
        <v>25</v>
      </c>
      <c r="AA53" s="20" t="str">
        <f t="shared" si="25"/>
        <v/>
      </c>
      <c r="AB53" s="72" t="s">
        <v>26</v>
      </c>
      <c r="AC53" s="16" t="str">
        <f t="shared" si="26"/>
        <v/>
      </c>
      <c r="AD53" s="71" t="s">
        <v>25</v>
      </c>
      <c r="AE53" s="17" t="str">
        <f t="shared" si="27"/>
        <v/>
      </c>
      <c r="AF53" s="218" t="s">
        <v>65</v>
      </c>
      <c r="AG53" s="223"/>
      <c r="AH53" s="182" t="str">
        <f t="shared" si="28"/>
        <v/>
      </c>
      <c r="AI53" s="183"/>
      <c r="AJ53" s="183"/>
      <c r="AK53" s="18" t="s">
        <v>12</v>
      </c>
      <c r="AL53" s="182" t="str">
        <f t="shared" si="29"/>
        <v/>
      </c>
      <c r="AM53" s="183"/>
      <c r="AN53" s="183"/>
      <c r="AO53" s="18" t="s">
        <v>12</v>
      </c>
      <c r="AP53" s="182" t="str">
        <f t="shared" si="30"/>
        <v/>
      </c>
      <c r="AQ53" s="183"/>
      <c r="AR53" s="183"/>
      <c r="AS53" s="18" t="s">
        <v>12</v>
      </c>
      <c r="AT53" s="271" t="str">
        <f t="shared" si="31"/>
        <v xml:space="preserve"> </v>
      </c>
      <c r="AU53" s="272"/>
      <c r="AV53" s="272"/>
      <c r="AW53" s="74" t="s">
        <v>12</v>
      </c>
      <c r="BA53" s="11">
        <v>40</v>
      </c>
      <c r="BB53" s="11">
        <v>3</v>
      </c>
      <c r="BC53" s="11">
        <v>6</v>
      </c>
    </row>
    <row r="54" spans="1:55" ht="52.35" customHeight="1" x14ac:dyDescent="0.15">
      <c r="A54" s="184">
        <v>7</v>
      </c>
      <c r="B54" s="186"/>
      <c r="C54" s="265" t="str">
        <f t="shared" si="16"/>
        <v/>
      </c>
      <c r="D54" s="268"/>
      <c r="E54" s="268"/>
      <c r="F54" s="268"/>
      <c r="G54" s="266"/>
      <c r="H54" s="269" t="str">
        <f t="shared" si="17"/>
        <v/>
      </c>
      <c r="I54" s="270"/>
      <c r="J54" s="270"/>
      <c r="K54" s="90" t="s">
        <v>13</v>
      </c>
      <c r="L54" s="121" t="str">
        <f t="shared" si="18"/>
        <v/>
      </c>
      <c r="M54" s="71" t="s">
        <v>25</v>
      </c>
      <c r="N54" s="20" t="str">
        <f t="shared" si="19"/>
        <v/>
      </c>
      <c r="O54" s="72" t="s">
        <v>26</v>
      </c>
      <c r="P54" s="19" t="str">
        <f t="shared" si="20"/>
        <v/>
      </c>
      <c r="Q54" s="71" t="s">
        <v>25</v>
      </c>
      <c r="R54" s="20" t="str">
        <f t="shared" si="21"/>
        <v/>
      </c>
      <c r="S54" s="218" t="s">
        <v>65</v>
      </c>
      <c r="T54" s="223"/>
      <c r="U54" s="265" t="str">
        <f t="shared" si="22"/>
        <v/>
      </c>
      <c r="V54" s="266"/>
      <c r="W54" s="265" t="str">
        <f t="shared" si="23"/>
        <v/>
      </c>
      <c r="X54" s="266"/>
      <c r="Y54" s="121" t="str">
        <f t="shared" si="24"/>
        <v/>
      </c>
      <c r="Z54" s="71" t="s">
        <v>25</v>
      </c>
      <c r="AA54" s="20" t="str">
        <f t="shared" si="25"/>
        <v/>
      </c>
      <c r="AB54" s="72" t="s">
        <v>26</v>
      </c>
      <c r="AC54" s="16" t="str">
        <f t="shared" si="26"/>
        <v/>
      </c>
      <c r="AD54" s="71" t="s">
        <v>25</v>
      </c>
      <c r="AE54" s="17" t="str">
        <f t="shared" si="27"/>
        <v/>
      </c>
      <c r="AF54" s="218" t="s">
        <v>65</v>
      </c>
      <c r="AG54" s="223"/>
      <c r="AH54" s="182" t="str">
        <f t="shared" si="28"/>
        <v/>
      </c>
      <c r="AI54" s="183"/>
      <c r="AJ54" s="183"/>
      <c r="AK54" s="18" t="s">
        <v>12</v>
      </c>
      <c r="AL54" s="182" t="str">
        <f t="shared" si="29"/>
        <v/>
      </c>
      <c r="AM54" s="183"/>
      <c r="AN54" s="183"/>
      <c r="AO54" s="18" t="s">
        <v>12</v>
      </c>
      <c r="AP54" s="182" t="str">
        <f t="shared" si="30"/>
        <v/>
      </c>
      <c r="AQ54" s="183"/>
      <c r="AR54" s="183"/>
      <c r="AS54" s="18" t="s">
        <v>12</v>
      </c>
      <c r="AT54" s="271" t="str">
        <f t="shared" si="31"/>
        <v xml:space="preserve"> </v>
      </c>
      <c r="AU54" s="272"/>
      <c r="AV54" s="272"/>
      <c r="AW54" s="74" t="s">
        <v>12</v>
      </c>
      <c r="BA54" s="11">
        <v>41</v>
      </c>
      <c r="BB54" s="11">
        <v>3</v>
      </c>
      <c r="BC54" s="11">
        <v>6</v>
      </c>
    </row>
    <row r="55" spans="1:55" ht="52.35" customHeight="1" x14ac:dyDescent="0.15">
      <c r="A55" s="184">
        <v>8</v>
      </c>
      <c r="B55" s="186"/>
      <c r="C55" s="265" t="str">
        <f t="shared" si="16"/>
        <v/>
      </c>
      <c r="D55" s="268"/>
      <c r="E55" s="268"/>
      <c r="F55" s="268"/>
      <c r="G55" s="266"/>
      <c r="H55" s="269" t="str">
        <f t="shared" si="17"/>
        <v/>
      </c>
      <c r="I55" s="270"/>
      <c r="J55" s="270"/>
      <c r="K55" s="90" t="s">
        <v>13</v>
      </c>
      <c r="L55" s="121" t="str">
        <f t="shared" si="18"/>
        <v/>
      </c>
      <c r="M55" s="71" t="s">
        <v>25</v>
      </c>
      <c r="N55" s="20" t="str">
        <f t="shared" si="19"/>
        <v/>
      </c>
      <c r="O55" s="72" t="s">
        <v>26</v>
      </c>
      <c r="P55" s="19" t="str">
        <f t="shared" si="20"/>
        <v/>
      </c>
      <c r="Q55" s="71" t="s">
        <v>25</v>
      </c>
      <c r="R55" s="20" t="str">
        <f t="shared" si="21"/>
        <v/>
      </c>
      <c r="S55" s="218" t="s">
        <v>65</v>
      </c>
      <c r="T55" s="223"/>
      <c r="U55" s="265" t="str">
        <f t="shared" si="22"/>
        <v/>
      </c>
      <c r="V55" s="266"/>
      <c r="W55" s="265" t="str">
        <f t="shared" si="23"/>
        <v/>
      </c>
      <c r="X55" s="266"/>
      <c r="Y55" s="121" t="str">
        <f t="shared" si="24"/>
        <v/>
      </c>
      <c r="Z55" s="71" t="s">
        <v>25</v>
      </c>
      <c r="AA55" s="20" t="str">
        <f t="shared" si="25"/>
        <v/>
      </c>
      <c r="AB55" s="72" t="s">
        <v>26</v>
      </c>
      <c r="AC55" s="16" t="str">
        <f t="shared" si="26"/>
        <v/>
      </c>
      <c r="AD55" s="71" t="s">
        <v>25</v>
      </c>
      <c r="AE55" s="17" t="str">
        <f t="shared" si="27"/>
        <v/>
      </c>
      <c r="AF55" s="218" t="s">
        <v>65</v>
      </c>
      <c r="AG55" s="223"/>
      <c r="AH55" s="182" t="str">
        <f t="shared" si="28"/>
        <v/>
      </c>
      <c r="AI55" s="183"/>
      <c r="AJ55" s="183"/>
      <c r="AK55" s="18" t="s">
        <v>12</v>
      </c>
      <c r="AL55" s="182" t="str">
        <f t="shared" si="29"/>
        <v/>
      </c>
      <c r="AM55" s="183"/>
      <c r="AN55" s="183"/>
      <c r="AO55" s="18" t="s">
        <v>12</v>
      </c>
      <c r="AP55" s="182" t="str">
        <f t="shared" si="30"/>
        <v/>
      </c>
      <c r="AQ55" s="183"/>
      <c r="AR55" s="183"/>
      <c r="AS55" s="18" t="s">
        <v>12</v>
      </c>
      <c r="AT55" s="271" t="str">
        <f t="shared" si="31"/>
        <v xml:space="preserve"> </v>
      </c>
      <c r="AU55" s="272"/>
      <c r="AV55" s="272"/>
      <c r="AW55" s="74" t="s">
        <v>12</v>
      </c>
      <c r="BA55" s="11">
        <v>42</v>
      </c>
      <c r="BB55" s="11">
        <v>3</v>
      </c>
      <c r="BC55" s="11">
        <v>6</v>
      </c>
    </row>
    <row r="56" spans="1:55" ht="52.35" customHeight="1" x14ac:dyDescent="0.15">
      <c r="A56" s="184">
        <v>9</v>
      </c>
      <c r="B56" s="186"/>
      <c r="C56" s="265" t="str">
        <f t="shared" si="16"/>
        <v/>
      </c>
      <c r="D56" s="268"/>
      <c r="E56" s="268"/>
      <c r="F56" s="268"/>
      <c r="G56" s="266"/>
      <c r="H56" s="269" t="str">
        <f t="shared" si="17"/>
        <v/>
      </c>
      <c r="I56" s="270"/>
      <c r="J56" s="270"/>
      <c r="K56" s="90" t="s">
        <v>13</v>
      </c>
      <c r="L56" s="121" t="str">
        <f t="shared" si="18"/>
        <v/>
      </c>
      <c r="M56" s="71" t="s">
        <v>25</v>
      </c>
      <c r="N56" s="20" t="str">
        <f t="shared" si="19"/>
        <v/>
      </c>
      <c r="O56" s="72" t="s">
        <v>26</v>
      </c>
      <c r="P56" s="19" t="str">
        <f t="shared" si="20"/>
        <v/>
      </c>
      <c r="Q56" s="71" t="s">
        <v>25</v>
      </c>
      <c r="R56" s="20" t="str">
        <f t="shared" si="21"/>
        <v/>
      </c>
      <c r="S56" s="218" t="s">
        <v>65</v>
      </c>
      <c r="T56" s="223"/>
      <c r="U56" s="265" t="str">
        <f t="shared" si="22"/>
        <v/>
      </c>
      <c r="V56" s="266"/>
      <c r="W56" s="265" t="str">
        <f t="shared" si="23"/>
        <v/>
      </c>
      <c r="X56" s="266"/>
      <c r="Y56" s="121" t="str">
        <f t="shared" si="24"/>
        <v/>
      </c>
      <c r="Z56" s="71" t="s">
        <v>25</v>
      </c>
      <c r="AA56" s="20" t="str">
        <f t="shared" si="25"/>
        <v/>
      </c>
      <c r="AB56" s="72" t="s">
        <v>26</v>
      </c>
      <c r="AC56" s="16" t="str">
        <f t="shared" si="26"/>
        <v/>
      </c>
      <c r="AD56" s="71" t="s">
        <v>25</v>
      </c>
      <c r="AE56" s="17" t="str">
        <f t="shared" si="27"/>
        <v/>
      </c>
      <c r="AF56" s="218" t="s">
        <v>65</v>
      </c>
      <c r="AG56" s="223"/>
      <c r="AH56" s="182" t="str">
        <f t="shared" si="28"/>
        <v/>
      </c>
      <c r="AI56" s="183"/>
      <c r="AJ56" s="183"/>
      <c r="AK56" s="18" t="s">
        <v>12</v>
      </c>
      <c r="AL56" s="182" t="str">
        <f t="shared" si="29"/>
        <v/>
      </c>
      <c r="AM56" s="183"/>
      <c r="AN56" s="183"/>
      <c r="AO56" s="18" t="s">
        <v>12</v>
      </c>
      <c r="AP56" s="182" t="str">
        <f t="shared" si="30"/>
        <v/>
      </c>
      <c r="AQ56" s="183"/>
      <c r="AR56" s="183"/>
      <c r="AS56" s="18" t="s">
        <v>12</v>
      </c>
      <c r="AT56" s="271" t="str">
        <f t="shared" si="31"/>
        <v xml:space="preserve"> </v>
      </c>
      <c r="AU56" s="272"/>
      <c r="AV56" s="272"/>
      <c r="AW56" s="74" t="s">
        <v>12</v>
      </c>
      <c r="BA56" s="11">
        <v>43</v>
      </c>
      <c r="BB56" s="11">
        <v>4</v>
      </c>
      <c r="BC56" s="11">
        <v>0</v>
      </c>
    </row>
    <row r="57" spans="1:55" ht="52.35" customHeight="1" x14ac:dyDescent="0.15">
      <c r="A57" s="184">
        <v>10</v>
      </c>
      <c r="B57" s="186"/>
      <c r="C57" s="265" t="str">
        <f t="shared" si="16"/>
        <v/>
      </c>
      <c r="D57" s="268"/>
      <c r="E57" s="268"/>
      <c r="F57" s="268"/>
      <c r="G57" s="266"/>
      <c r="H57" s="269" t="str">
        <f t="shared" si="17"/>
        <v/>
      </c>
      <c r="I57" s="270"/>
      <c r="J57" s="270"/>
      <c r="K57" s="90" t="s">
        <v>13</v>
      </c>
      <c r="L57" s="121" t="str">
        <f t="shared" si="18"/>
        <v/>
      </c>
      <c r="M57" s="71" t="s">
        <v>25</v>
      </c>
      <c r="N57" s="20" t="str">
        <f t="shared" si="19"/>
        <v/>
      </c>
      <c r="O57" s="72" t="s">
        <v>26</v>
      </c>
      <c r="P57" s="19" t="str">
        <f t="shared" si="20"/>
        <v/>
      </c>
      <c r="Q57" s="71" t="s">
        <v>25</v>
      </c>
      <c r="R57" s="20" t="str">
        <f t="shared" si="21"/>
        <v/>
      </c>
      <c r="S57" s="218" t="s">
        <v>65</v>
      </c>
      <c r="T57" s="223"/>
      <c r="U57" s="265" t="str">
        <f t="shared" si="22"/>
        <v/>
      </c>
      <c r="V57" s="266"/>
      <c r="W57" s="265" t="str">
        <f t="shared" si="23"/>
        <v/>
      </c>
      <c r="X57" s="266"/>
      <c r="Y57" s="121" t="str">
        <f t="shared" si="24"/>
        <v/>
      </c>
      <c r="Z57" s="71" t="s">
        <v>25</v>
      </c>
      <c r="AA57" s="20" t="str">
        <f t="shared" si="25"/>
        <v/>
      </c>
      <c r="AB57" s="72" t="s">
        <v>26</v>
      </c>
      <c r="AC57" s="16" t="str">
        <f t="shared" si="26"/>
        <v/>
      </c>
      <c r="AD57" s="71" t="s">
        <v>25</v>
      </c>
      <c r="AE57" s="17" t="str">
        <f t="shared" si="27"/>
        <v/>
      </c>
      <c r="AF57" s="218" t="s">
        <v>65</v>
      </c>
      <c r="AG57" s="223"/>
      <c r="AH57" s="182" t="str">
        <f t="shared" si="28"/>
        <v/>
      </c>
      <c r="AI57" s="183"/>
      <c r="AJ57" s="183"/>
      <c r="AK57" s="18" t="s">
        <v>12</v>
      </c>
      <c r="AL57" s="182" t="str">
        <f t="shared" si="29"/>
        <v/>
      </c>
      <c r="AM57" s="183"/>
      <c r="AN57" s="183"/>
      <c r="AO57" s="18" t="s">
        <v>12</v>
      </c>
      <c r="AP57" s="182" t="str">
        <f t="shared" si="30"/>
        <v/>
      </c>
      <c r="AQ57" s="183"/>
      <c r="AR57" s="183"/>
      <c r="AS57" s="18" t="s">
        <v>12</v>
      </c>
      <c r="AT57" s="271" t="str">
        <f t="shared" si="31"/>
        <v xml:space="preserve"> </v>
      </c>
      <c r="AU57" s="272"/>
      <c r="AV57" s="272"/>
      <c r="AW57" s="74" t="s">
        <v>12</v>
      </c>
    </row>
    <row r="58" spans="1:55" ht="52.35" customHeight="1" x14ac:dyDescent="0.15">
      <c r="A58" s="184">
        <v>11</v>
      </c>
      <c r="B58" s="186"/>
      <c r="C58" s="265" t="str">
        <f t="shared" si="16"/>
        <v/>
      </c>
      <c r="D58" s="268"/>
      <c r="E58" s="268"/>
      <c r="F58" s="268"/>
      <c r="G58" s="266"/>
      <c r="H58" s="269" t="str">
        <f t="shared" si="17"/>
        <v/>
      </c>
      <c r="I58" s="270"/>
      <c r="J58" s="270"/>
      <c r="K58" s="90" t="s">
        <v>13</v>
      </c>
      <c r="L58" s="121" t="str">
        <f t="shared" si="18"/>
        <v/>
      </c>
      <c r="M58" s="71" t="s">
        <v>25</v>
      </c>
      <c r="N58" s="20" t="str">
        <f t="shared" si="19"/>
        <v/>
      </c>
      <c r="O58" s="72" t="s">
        <v>26</v>
      </c>
      <c r="P58" s="19" t="str">
        <f t="shared" si="20"/>
        <v/>
      </c>
      <c r="Q58" s="71" t="s">
        <v>25</v>
      </c>
      <c r="R58" s="20" t="str">
        <f t="shared" si="21"/>
        <v/>
      </c>
      <c r="S58" s="218" t="s">
        <v>65</v>
      </c>
      <c r="T58" s="223"/>
      <c r="U58" s="265" t="str">
        <f t="shared" si="22"/>
        <v/>
      </c>
      <c r="V58" s="266"/>
      <c r="W58" s="265" t="str">
        <f t="shared" si="23"/>
        <v/>
      </c>
      <c r="X58" s="266"/>
      <c r="Y58" s="121" t="str">
        <f t="shared" si="24"/>
        <v/>
      </c>
      <c r="Z58" s="71" t="s">
        <v>25</v>
      </c>
      <c r="AA58" s="20" t="str">
        <f t="shared" si="25"/>
        <v/>
      </c>
      <c r="AB58" s="72" t="s">
        <v>26</v>
      </c>
      <c r="AC58" s="16" t="str">
        <f t="shared" si="26"/>
        <v/>
      </c>
      <c r="AD58" s="71" t="s">
        <v>25</v>
      </c>
      <c r="AE58" s="17" t="str">
        <f t="shared" si="27"/>
        <v/>
      </c>
      <c r="AF58" s="218" t="s">
        <v>65</v>
      </c>
      <c r="AG58" s="223"/>
      <c r="AH58" s="182" t="str">
        <f t="shared" si="28"/>
        <v/>
      </c>
      <c r="AI58" s="183"/>
      <c r="AJ58" s="183"/>
      <c r="AK58" s="18" t="s">
        <v>12</v>
      </c>
      <c r="AL58" s="182" t="str">
        <f t="shared" si="29"/>
        <v/>
      </c>
      <c r="AM58" s="183"/>
      <c r="AN58" s="183"/>
      <c r="AO58" s="18" t="s">
        <v>12</v>
      </c>
      <c r="AP58" s="182" t="str">
        <f t="shared" si="30"/>
        <v/>
      </c>
      <c r="AQ58" s="183"/>
      <c r="AR58" s="183"/>
      <c r="AS58" s="18" t="s">
        <v>12</v>
      </c>
      <c r="AT58" s="271" t="str">
        <f t="shared" si="31"/>
        <v xml:space="preserve"> </v>
      </c>
      <c r="AU58" s="272"/>
      <c r="AV58" s="272"/>
      <c r="AW58" s="74" t="s">
        <v>12</v>
      </c>
    </row>
    <row r="59" spans="1:55" ht="52.35" customHeight="1" x14ac:dyDescent="0.15">
      <c r="A59" s="184">
        <v>12</v>
      </c>
      <c r="B59" s="186"/>
      <c r="C59" s="265" t="str">
        <f t="shared" si="16"/>
        <v/>
      </c>
      <c r="D59" s="268"/>
      <c r="E59" s="268"/>
      <c r="F59" s="268"/>
      <c r="G59" s="266"/>
      <c r="H59" s="269" t="str">
        <f t="shared" si="17"/>
        <v/>
      </c>
      <c r="I59" s="270"/>
      <c r="J59" s="270"/>
      <c r="K59" s="90" t="s">
        <v>13</v>
      </c>
      <c r="L59" s="121" t="str">
        <f t="shared" si="18"/>
        <v/>
      </c>
      <c r="M59" s="71" t="s">
        <v>25</v>
      </c>
      <c r="N59" s="20" t="str">
        <f t="shared" si="19"/>
        <v/>
      </c>
      <c r="O59" s="72" t="s">
        <v>26</v>
      </c>
      <c r="P59" s="19" t="str">
        <f t="shared" si="20"/>
        <v/>
      </c>
      <c r="Q59" s="71" t="s">
        <v>25</v>
      </c>
      <c r="R59" s="20" t="str">
        <f t="shared" si="21"/>
        <v/>
      </c>
      <c r="S59" s="218" t="s">
        <v>65</v>
      </c>
      <c r="T59" s="223"/>
      <c r="U59" s="265" t="str">
        <f t="shared" si="22"/>
        <v/>
      </c>
      <c r="V59" s="266"/>
      <c r="W59" s="265" t="str">
        <f t="shared" si="23"/>
        <v/>
      </c>
      <c r="X59" s="266"/>
      <c r="Y59" s="121" t="str">
        <f t="shared" si="24"/>
        <v/>
      </c>
      <c r="Z59" s="71" t="s">
        <v>25</v>
      </c>
      <c r="AA59" s="20" t="str">
        <f t="shared" si="25"/>
        <v/>
      </c>
      <c r="AB59" s="72" t="s">
        <v>26</v>
      </c>
      <c r="AC59" s="16" t="str">
        <f t="shared" si="26"/>
        <v/>
      </c>
      <c r="AD59" s="71" t="s">
        <v>25</v>
      </c>
      <c r="AE59" s="17" t="str">
        <f t="shared" si="27"/>
        <v/>
      </c>
      <c r="AF59" s="218" t="s">
        <v>65</v>
      </c>
      <c r="AG59" s="223"/>
      <c r="AH59" s="182" t="str">
        <f t="shared" si="28"/>
        <v/>
      </c>
      <c r="AI59" s="183"/>
      <c r="AJ59" s="183"/>
      <c r="AK59" s="18" t="s">
        <v>12</v>
      </c>
      <c r="AL59" s="182" t="str">
        <f t="shared" si="29"/>
        <v/>
      </c>
      <c r="AM59" s="183"/>
      <c r="AN59" s="183"/>
      <c r="AO59" s="18" t="s">
        <v>12</v>
      </c>
      <c r="AP59" s="182" t="str">
        <f t="shared" si="30"/>
        <v/>
      </c>
      <c r="AQ59" s="183"/>
      <c r="AR59" s="183"/>
      <c r="AS59" s="18" t="s">
        <v>12</v>
      </c>
      <c r="AT59" s="271" t="str">
        <f t="shared" si="31"/>
        <v xml:space="preserve"> </v>
      </c>
      <c r="AU59" s="272"/>
      <c r="AV59" s="272"/>
      <c r="AW59" s="74" t="s">
        <v>12</v>
      </c>
    </row>
    <row r="60" spans="1:55" ht="52.35" customHeight="1" x14ac:dyDescent="0.15">
      <c r="A60" s="184">
        <v>13</v>
      </c>
      <c r="B60" s="186"/>
      <c r="C60" s="265" t="str">
        <f t="shared" si="16"/>
        <v/>
      </c>
      <c r="D60" s="268"/>
      <c r="E60" s="268"/>
      <c r="F60" s="268"/>
      <c r="G60" s="266"/>
      <c r="H60" s="269" t="str">
        <f t="shared" si="17"/>
        <v/>
      </c>
      <c r="I60" s="270"/>
      <c r="J60" s="270"/>
      <c r="K60" s="90" t="s">
        <v>13</v>
      </c>
      <c r="L60" s="121" t="str">
        <f t="shared" si="18"/>
        <v/>
      </c>
      <c r="M60" s="71" t="s">
        <v>25</v>
      </c>
      <c r="N60" s="20" t="str">
        <f t="shared" si="19"/>
        <v/>
      </c>
      <c r="O60" s="72" t="s">
        <v>26</v>
      </c>
      <c r="P60" s="19" t="str">
        <f t="shared" si="20"/>
        <v/>
      </c>
      <c r="Q60" s="71" t="s">
        <v>25</v>
      </c>
      <c r="R60" s="20" t="str">
        <f t="shared" si="21"/>
        <v/>
      </c>
      <c r="S60" s="218" t="s">
        <v>65</v>
      </c>
      <c r="T60" s="223"/>
      <c r="U60" s="265" t="str">
        <f t="shared" si="22"/>
        <v/>
      </c>
      <c r="V60" s="266"/>
      <c r="W60" s="265" t="str">
        <f t="shared" si="23"/>
        <v/>
      </c>
      <c r="X60" s="266"/>
      <c r="Y60" s="121" t="str">
        <f t="shared" si="24"/>
        <v/>
      </c>
      <c r="Z60" s="71" t="s">
        <v>25</v>
      </c>
      <c r="AA60" s="20" t="str">
        <f t="shared" si="25"/>
        <v/>
      </c>
      <c r="AB60" s="72" t="s">
        <v>26</v>
      </c>
      <c r="AC60" s="16" t="str">
        <f t="shared" si="26"/>
        <v/>
      </c>
      <c r="AD60" s="71" t="s">
        <v>25</v>
      </c>
      <c r="AE60" s="17" t="str">
        <f t="shared" si="27"/>
        <v/>
      </c>
      <c r="AF60" s="218" t="s">
        <v>65</v>
      </c>
      <c r="AG60" s="223"/>
      <c r="AH60" s="182" t="str">
        <f t="shared" si="28"/>
        <v/>
      </c>
      <c r="AI60" s="183"/>
      <c r="AJ60" s="183"/>
      <c r="AK60" s="18" t="s">
        <v>12</v>
      </c>
      <c r="AL60" s="182" t="str">
        <f t="shared" si="29"/>
        <v/>
      </c>
      <c r="AM60" s="183"/>
      <c r="AN60" s="183"/>
      <c r="AO60" s="18" t="s">
        <v>12</v>
      </c>
      <c r="AP60" s="182" t="str">
        <f t="shared" si="30"/>
        <v/>
      </c>
      <c r="AQ60" s="183"/>
      <c r="AR60" s="183"/>
      <c r="AS60" s="18" t="s">
        <v>12</v>
      </c>
      <c r="AT60" s="271" t="str">
        <f t="shared" si="31"/>
        <v xml:space="preserve"> </v>
      </c>
      <c r="AU60" s="272"/>
      <c r="AV60" s="272"/>
      <c r="AW60" s="74" t="s">
        <v>12</v>
      </c>
    </row>
    <row r="61" spans="1:55" ht="52.35" customHeight="1" x14ac:dyDescent="0.15">
      <c r="A61" s="184">
        <v>14</v>
      </c>
      <c r="B61" s="186"/>
      <c r="C61" s="265" t="str">
        <f t="shared" si="16"/>
        <v/>
      </c>
      <c r="D61" s="268"/>
      <c r="E61" s="268"/>
      <c r="F61" s="268"/>
      <c r="G61" s="266"/>
      <c r="H61" s="269" t="str">
        <f t="shared" si="17"/>
        <v/>
      </c>
      <c r="I61" s="270"/>
      <c r="J61" s="270"/>
      <c r="K61" s="90" t="s">
        <v>13</v>
      </c>
      <c r="L61" s="121" t="str">
        <f t="shared" si="18"/>
        <v/>
      </c>
      <c r="M61" s="71" t="s">
        <v>25</v>
      </c>
      <c r="N61" s="20" t="str">
        <f t="shared" si="19"/>
        <v/>
      </c>
      <c r="O61" s="72" t="s">
        <v>26</v>
      </c>
      <c r="P61" s="19" t="str">
        <f t="shared" si="20"/>
        <v/>
      </c>
      <c r="Q61" s="71" t="s">
        <v>25</v>
      </c>
      <c r="R61" s="20" t="str">
        <f t="shared" si="21"/>
        <v/>
      </c>
      <c r="S61" s="218" t="s">
        <v>65</v>
      </c>
      <c r="T61" s="223"/>
      <c r="U61" s="265" t="str">
        <f t="shared" si="22"/>
        <v/>
      </c>
      <c r="V61" s="266"/>
      <c r="W61" s="265" t="str">
        <f t="shared" si="23"/>
        <v/>
      </c>
      <c r="X61" s="266"/>
      <c r="Y61" s="121" t="str">
        <f t="shared" si="24"/>
        <v/>
      </c>
      <c r="Z61" s="71" t="s">
        <v>25</v>
      </c>
      <c r="AA61" s="20" t="str">
        <f t="shared" si="25"/>
        <v/>
      </c>
      <c r="AB61" s="72" t="s">
        <v>26</v>
      </c>
      <c r="AC61" s="16" t="str">
        <f t="shared" si="26"/>
        <v/>
      </c>
      <c r="AD61" s="71" t="s">
        <v>25</v>
      </c>
      <c r="AE61" s="17" t="str">
        <f t="shared" si="27"/>
        <v/>
      </c>
      <c r="AF61" s="218" t="s">
        <v>65</v>
      </c>
      <c r="AG61" s="223"/>
      <c r="AH61" s="182" t="str">
        <f t="shared" si="28"/>
        <v/>
      </c>
      <c r="AI61" s="183"/>
      <c r="AJ61" s="183"/>
      <c r="AK61" s="18" t="s">
        <v>12</v>
      </c>
      <c r="AL61" s="182" t="str">
        <f t="shared" si="29"/>
        <v/>
      </c>
      <c r="AM61" s="183"/>
      <c r="AN61" s="183"/>
      <c r="AO61" s="18" t="s">
        <v>12</v>
      </c>
      <c r="AP61" s="182" t="str">
        <f t="shared" si="30"/>
        <v/>
      </c>
      <c r="AQ61" s="183"/>
      <c r="AR61" s="183"/>
      <c r="AS61" s="18" t="s">
        <v>12</v>
      </c>
      <c r="AT61" s="271" t="str">
        <f t="shared" si="31"/>
        <v xml:space="preserve"> </v>
      </c>
      <c r="AU61" s="272"/>
      <c r="AV61" s="272"/>
      <c r="AW61" s="74" t="s">
        <v>12</v>
      </c>
    </row>
    <row r="62" spans="1:55" ht="52.35" customHeight="1" x14ac:dyDescent="0.15">
      <c r="A62" s="184">
        <v>15</v>
      </c>
      <c r="B62" s="186"/>
      <c r="C62" s="265" t="str">
        <f t="shared" si="16"/>
        <v/>
      </c>
      <c r="D62" s="268"/>
      <c r="E62" s="268"/>
      <c r="F62" s="268"/>
      <c r="G62" s="266"/>
      <c r="H62" s="269" t="str">
        <f t="shared" si="17"/>
        <v/>
      </c>
      <c r="I62" s="270"/>
      <c r="J62" s="270"/>
      <c r="K62" s="90" t="s">
        <v>13</v>
      </c>
      <c r="L62" s="121" t="str">
        <f t="shared" si="18"/>
        <v/>
      </c>
      <c r="M62" s="71" t="s">
        <v>25</v>
      </c>
      <c r="N62" s="20" t="str">
        <f t="shared" si="19"/>
        <v/>
      </c>
      <c r="O62" s="72" t="s">
        <v>26</v>
      </c>
      <c r="P62" s="19" t="str">
        <f t="shared" si="20"/>
        <v/>
      </c>
      <c r="Q62" s="71" t="s">
        <v>25</v>
      </c>
      <c r="R62" s="20" t="str">
        <f t="shared" si="21"/>
        <v/>
      </c>
      <c r="S62" s="218" t="s">
        <v>65</v>
      </c>
      <c r="T62" s="223"/>
      <c r="U62" s="265" t="str">
        <f t="shared" si="22"/>
        <v/>
      </c>
      <c r="V62" s="266"/>
      <c r="W62" s="265" t="str">
        <f t="shared" si="23"/>
        <v/>
      </c>
      <c r="X62" s="266"/>
      <c r="Y62" s="121" t="str">
        <f t="shared" si="24"/>
        <v/>
      </c>
      <c r="Z62" s="71" t="s">
        <v>25</v>
      </c>
      <c r="AA62" s="20" t="str">
        <f t="shared" si="25"/>
        <v/>
      </c>
      <c r="AB62" s="72" t="s">
        <v>26</v>
      </c>
      <c r="AC62" s="16" t="str">
        <f t="shared" si="26"/>
        <v/>
      </c>
      <c r="AD62" s="71" t="s">
        <v>25</v>
      </c>
      <c r="AE62" s="17" t="str">
        <f t="shared" si="27"/>
        <v/>
      </c>
      <c r="AF62" s="218" t="s">
        <v>65</v>
      </c>
      <c r="AG62" s="223"/>
      <c r="AH62" s="182" t="str">
        <f t="shared" si="28"/>
        <v/>
      </c>
      <c r="AI62" s="183"/>
      <c r="AJ62" s="183"/>
      <c r="AK62" s="18" t="s">
        <v>12</v>
      </c>
      <c r="AL62" s="182" t="str">
        <f t="shared" si="29"/>
        <v/>
      </c>
      <c r="AM62" s="183"/>
      <c r="AN62" s="183"/>
      <c r="AO62" s="18" t="s">
        <v>12</v>
      </c>
      <c r="AP62" s="182" t="str">
        <f t="shared" si="30"/>
        <v/>
      </c>
      <c r="AQ62" s="183"/>
      <c r="AR62" s="183"/>
      <c r="AS62" s="18" t="s">
        <v>12</v>
      </c>
      <c r="AT62" s="271" t="str">
        <f t="shared" si="31"/>
        <v xml:space="preserve"> </v>
      </c>
      <c r="AU62" s="272"/>
      <c r="AV62" s="272"/>
      <c r="AW62" s="74" t="s">
        <v>12</v>
      </c>
    </row>
    <row r="63" spans="1:55" ht="52.35" customHeight="1" x14ac:dyDescent="0.15">
      <c r="A63" s="184">
        <v>16</v>
      </c>
      <c r="B63" s="186"/>
      <c r="C63" s="265" t="str">
        <f t="shared" si="16"/>
        <v/>
      </c>
      <c r="D63" s="268"/>
      <c r="E63" s="268"/>
      <c r="F63" s="268"/>
      <c r="G63" s="266"/>
      <c r="H63" s="269" t="str">
        <f t="shared" si="17"/>
        <v/>
      </c>
      <c r="I63" s="270"/>
      <c r="J63" s="270"/>
      <c r="K63" s="90" t="s">
        <v>13</v>
      </c>
      <c r="L63" s="121" t="str">
        <f t="shared" si="18"/>
        <v/>
      </c>
      <c r="M63" s="71" t="s">
        <v>25</v>
      </c>
      <c r="N63" s="20" t="str">
        <f t="shared" si="19"/>
        <v/>
      </c>
      <c r="O63" s="72" t="s">
        <v>26</v>
      </c>
      <c r="P63" s="19" t="str">
        <f t="shared" si="20"/>
        <v/>
      </c>
      <c r="Q63" s="71" t="s">
        <v>25</v>
      </c>
      <c r="R63" s="20" t="str">
        <f t="shared" si="21"/>
        <v/>
      </c>
      <c r="S63" s="218" t="s">
        <v>65</v>
      </c>
      <c r="T63" s="223"/>
      <c r="U63" s="265" t="str">
        <f t="shared" si="22"/>
        <v/>
      </c>
      <c r="V63" s="266"/>
      <c r="W63" s="265" t="str">
        <f t="shared" si="23"/>
        <v/>
      </c>
      <c r="X63" s="266"/>
      <c r="Y63" s="121" t="str">
        <f t="shared" si="24"/>
        <v/>
      </c>
      <c r="Z63" s="71" t="s">
        <v>25</v>
      </c>
      <c r="AA63" s="20" t="str">
        <f t="shared" si="25"/>
        <v/>
      </c>
      <c r="AB63" s="72" t="s">
        <v>26</v>
      </c>
      <c r="AC63" s="16" t="str">
        <f t="shared" si="26"/>
        <v/>
      </c>
      <c r="AD63" s="71" t="s">
        <v>25</v>
      </c>
      <c r="AE63" s="17" t="str">
        <f t="shared" si="27"/>
        <v/>
      </c>
      <c r="AF63" s="218" t="s">
        <v>65</v>
      </c>
      <c r="AG63" s="223"/>
      <c r="AH63" s="182" t="str">
        <f t="shared" si="28"/>
        <v/>
      </c>
      <c r="AI63" s="183"/>
      <c r="AJ63" s="183"/>
      <c r="AK63" s="18" t="s">
        <v>12</v>
      </c>
      <c r="AL63" s="182" t="str">
        <f t="shared" si="29"/>
        <v/>
      </c>
      <c r="AM63" s="183"/>
      <c r="AN63" s="183"/>
      <c r="AO63" s="18" t="s">
        <v>12</v>
      </c>
      <c r="AP63" s="182" t="str">
        <f t="shared" si="30"/>
        <v/>
      </c>
      <c r="AQ63" s="183"/>
      <c r="AR63" s="183"/>
      <c r="AS63" s="18" t="s">
        <v>12</v>
      </c>
      <c r="AT63" s="271" t="str">
        <f t="shared" si="31"/>
        <v xml:space="preserve"> </v>
      </c>
      <c r="AU63" s="272"/>
      <c r="AV63" s="272"/>
      <c r="AW63" s="74" t="s">
        <v>12</v>
      </c>
    </row>
    <row r="64" spans="1:55" ht="52.35" customHeight="1" x14ac:dyDescent="0.15">
      <c r="A64" s="184">
        <v>17</v>
      </c>
      <c r="B64" s="186"/>
      <c r="C64" s="265" t="str">
        <f t="shared" si="16"/>
        <v/>
      </c>
      <c r="D64" s="268"/>
      <c r="E64" s="268"/>
      <c r="F64" s="268"/>
      <c r="G64" s="266"/>
      <c r="H64" s="269" t="str">
        <f t="shared" si="17"/>
        <v/>
      </c>
      <c r="I64" s="270"/>
      <c r="J64" s="270"/>
      <c r="K64" s="90" t="s">
        <v>13</v>
      </c>
      <c r="L64" s="121" t="str">
        <f t="shared" si="18"/>
        <v/>
      </c>
      <c r="M64" s="71" t="s">
        <v>25</v>
      </c>
      <c r="N64" s="20" t="str">
        <f t="shared" si="19"/>
        <v/>
      </c>
      <c r="O64" s="72" t="s">
        <v>26</v>
      </c>
      <c r="P64" s="19" t="str">
        <f t="shared" si="20"/>
        <v/>
      </c>
      <c r="Q64" s="71" t="s">
        <v>25</v>
      </c>
      <c r="R64" s="20" t="str">
        <f t="shared" si="21"/>
        <v/>
      </c>
      <c r="S64" s="218" t="s">
        <v>65</v>
      </c>
      <c r="T64" s="223"/>
      <c r="U64" s="265" t="str">
        <f t="shared" si="22"/>
        <v/>
      </c>
      <c r="V64" s="266"/>
      <c r="W64" s="265" t="str">
        <f t="shared" si="23"/>
        <v/>
      </c>
      <c r="X64" s="266"/>
      <c r="Y64" s="121" t="str">
        <f t="shared" si="24"/>
        <v/>
      </c>
      <c r="Z64" s="71" t="s">
        <v>25</v>
      </c>
      <c r="AA64" s="20" t="str">
        <f t="shared" si="25"/>
        <v/>
      </c>
      <c r="AB64" s="72" t="s">
        <v>26</v>
      </c>
      <c r="AC64" s="16" t="str">
        <f t="shared" si="26"/>
        <v/>
      </c>
      <c r="AD64" s="71" t="s">
        <v>25</v>
      </c>
      <c r="AE64" s="17" t="str">
        <f t="shared" si="27"/>
        <v/>
      </c>
      <c r="AF64" s="218" t="s">
        <v>65</v>
      </c>
      <c r="AG64" s="223"/>
      <c r="AH64" s="182" t="str">
        <f t="shared" si="28"/>
        <v/>
      </c>
      <c r="AI64" s="183"/>
      <c r="AJ64" s="183"/>
      <c r="AK64" s="18" t="s">
        <v>12</v>
      </c>
      <c r="AL64" s="182" t="str">
        <f t="shared" si="29"/>
        <v/>
      </c>
      <c r="AM64" s="183"/>
      <c r="AN64" s="183"/>
      <c r="AO64" s="18" t="s">
        <v>12</v>
      </c>
      <c r="AP64" s="182" t="str">
        <f t="shared" si="30"/>
        <v/>
      </c>
      <c r="AQ64" s="183"/>
      <c r="AR64" s="183"/>
      <c r="AS64" s="18" t="s">
        <v>12</v>
      </c>
      <c r="AT64" s="271" t="str">
        <f t="shared" si="31"/>
        <v xml:space="preserve"> </v>
      </c>
      <c r="AU64" s="272"/>
      <c r="AV64" s="272"/>
      <c r="AW64" s="74" t="s">
        <v>12</v>
      </c>
    </row>
    <row r="65" spans="1:49" ht="52.35" customHeight="1" x14ac:dyDescent="0.15">
      <c r="A65" s="184">
        <v>18</v>
      </c>
      <c r="B65" s="186"/>
      <c r="C65" s="265" t="str">
        <f t="shared" si="16"/>
        <v/>
      </c>
      <c r="D65" s="268"/>
      <c r="E65" s="268"/>
      <c r="F65" s="268"/>
      <c r="G65" s="266"/>
      <c r="H65" s="269" t="str">
        <f t="shared" si="17"/>
        <v/>
      </c>
      <c r="I65" s="270"/>
      <c r="J65" s="270"/>
      <c r="K65" s="90" t="s">
        <v>13</v>
      </c>
      <c r="L65" s="121" t="str">
        <f t="shared" si="18"/>
        <v/>
      </c>
      <c r="M65" s="71" t="s">
        <v>25</v>
      </c>
      <c r="N65" s="20" t="str">
        <f t="shared" si="19"/>
        <v/>
      </c>
      <c r="O65" s="72" t="s">
        <v>26</v>
      </c>
      <c r="P65" s="19" t="str">
        <f t="shared" si="20"/>
        <v/>
      </c>
      <c r="Q65" s="71" t="s">
        <v>25</v>
      </c>
      <c r="R65" s="20" t="str">
        <f t="shared" si="21"/>
        <v/>
      </c>
      <c r="S65" s="218" t="s">
        <v>65</v>
      </c>
      <c r="T65" s="223"/>
      <c r="U65" s="265" t="str">
        <f t="shared" si="22"/>
        <v/>
      </c>
      <c r="V65" s="266"/>
      <c r="W65" s="265" t="str">
        <f t="shared" si="23"/>
        <v/>
      </c>
      <c r="X65" s="266"/>
      <c r="Y65" s="121" t="str">
        <f t="shared" si="24"/>
        <v/>
      </c>
      <c r="Z65" s="71" t="s">
        <v>25</v>
      </c>
      <c r="AA65" s="20" t="str">
        <f t="shared" si="25"/>
        <v/>
      </c>
      <c r="AB65" s="72" t="s">
        <v>26</v>
      </c>
      <c r="AC65" s="16" t="str">
        <f t="shared" si="26"/>
        <v/>
      </c>
      <c r="AD65" s="71" t="s">
        <v>25</v>
      </c>
      <c r="AE65" s="17" t="str">
        <f t="shared" si="27"/>
        <v/>
      </c>
      <c r="AF65" s="218" t="s">
        <v>65</v>
      </c>
      <c r="AG65" s="223"/>
      <c r="AH65" s="182" t="str">
        <f t="shared" si="28"/>
        <v/>
      </c>
      <c r="AI65" s="183"/>
      <c r="AJ65" s="183"/>
      <c r="AK65" s="18" t="s">
        <v>12</v>
      </c>
      <c r="AL65" s="182" t="str">
        <f t="shared" si="29"/>
        <v/>
      </c>
      <c r="AM65" s="183"/>
      <c r="AN65" s="183"/>
      <c r="AO65" s="18" t="s">
        <v>12</v>
      </c>
      <c r="AP65" s="182" t="str">
        <f t="shared" si="30"/>
        <v/>
      </c>
      <c r="AQ65" s="183"/>
      <c r="AR65" s="183"/>
      <c r="AS65" s="18" t="s">
        <v>12</v>
      </c>
      <c r="AT65" s="271" t="str">
        <f t="shared" si="31"/>
        <v xml:space="preserve"> </v>
      </c>
      <c r="AU65" s="272"/>
      <c r="AV65" s="272"/>
      <c r="AW65" s="74" t="s">
        <v>12</v>
      </c>
    </row>
    <row r="66" spans="1:49" ht="52.35" customHeight="1" x14ac:dyDescent="0.15">
      <c r="A66" s="184">
        <v>19</v>
      </c>
      <c r="B66" s="186"/>
      <c r="C66" s="265" t="str">
        <f t="shared" si="16"/>
        <v/>
      </c>
      <c r="D66" s="268"/>
      <c r="E66" s="268"/>
      <c r="F66" s="268"/>
      <c r="G66" s="266"/>
      <c r="H66" s="269" t="str">
        <f t="shared" si="17"/>
        <v/>
      </c>
      <c r="I66" s="270"/>
      <c r="J66" s="270"/>
      <c r="K66" s="90" t="s">
        <v>13</v>
      </c>
      <c r="L66" s="121" t="str">
        <f t="shared" si="18"/>
        <v/>
      </c>
      <c r="M66" s="71" t="s">
        <v>25</v>
      </c>
      <c r="N66" s="20" t="str">
        <f t="shared" si="19"/>
        <v/>
      </c>
      <c r="O66" s="72" t="s">
        <v>26</v>
      </c>
      <c r="P66" s="19" t="str">
        <f t="shared" si="20"/>
        <v/>
      </c>
      <c r="Q66" s="71" t="s">
        <v>25</v>
      </c>
      <c r="R66" s="20" t="str">
        <f t="shared" si="21"/>
        <v/>
      </c>
      <c r="S66" s="218" t="s">
        <v>65</v>
      </c>
      <c r="T66" s="223"/>
      <c r="U66" s="265" t="str">
        <f t="shared" si="22"/>
        <v/>
      </c>
      <c r="V66" s="266"/>
      <c r="W66" s="265" t="str">
        <f t="shared" si="23"/>
        <v/>
      </c>
      <c r="X66" s="266"/>
      <c r="Y66" s="121" t="str">
        <f t="shared" si="24"/>
        <v/>
      </c>
      <c r="Z66" s="71" t="s">
        <v>25</v>
      </c>
      <c r="AA66" s="20" t="str">
        <f t="shared" si="25"/>
        <v/>
      </c>
      <c r="AB66" s="72" t="s">
        <v>26</v>
      </c>
      <c r="AC66" s="16" t="str">
        <f t="shared" si="26"/>
        <v/>
      </c>
      <c r="AD66" s="71" t="s">
        <v>25</v>
      </c>
      <c r="AE66" s="17" t="str">
        <f t="shared" si="27"/>
        <v/>
      </c>
      <c r="AF66" s="218" t="s">
        <v>65</v>
      </c>
      <c r="AG66" s="223"/>
      <c r="AH66" s="182" t="str">
        <f t="shared" si="28"/>
        <v/>
      </c>
      <c r="AI66" s="183"/>
      <c r="AJ66" s="183"/>
      <c r="AK66" s="18" t="s">
        <v>12</v>
      </c>
      <c r="AL66" s="182" t="str">
        <f t="shared" si="29"/>
        <v/>
      </c>
      <c r="AM66" s="183"/>
      <c r="AN66" s="183"/>
      <c r="AO66" s="18" t="s">
        <v>12</v>
      </c>
      <c r="AP66" s="182" t="str">
        <f t="shared" si="30"/>
        <v/>
      </c>
      <c r="AQ66" s="183"/>
      <c r="AR66" s="183"/>
      <c r="AS66" s="18" t="s">
        <v>12</v>
      </c>
      <c r="AT66" s="271" t="str">
        <f t="shared" si="31"/>
        <v xml:space="preserve"> </v>
      </c>
      <c r="AU66" s="272"/>
      <c r="AV66" s="272"/>
      <c r="AW66" s="74" t="s">
        <v>12</v>
      </c>
    </row>
    <row r="67" spans="1:49" ht="52.35" customHeight="1" x14ac:dyDescent="0.15">
      <c r="A67" s="184">
        <v>20</v>
      </c>
      <c r="B67" s="186"/>
      <c r="C67" s="265" t="str">
        <f t="shared" si="16"/>
        <v/>
      </c>
      <c r="D67" s="268"/>
      <c r="E67" s="268"/>
      <c r="F67" s="268"/>
      <c r="G67" s="266"/>
      <c r="H67" s="269" t="str">
        <f t="shared" si="17"/>
        <v/>
      </c>
      <c r="I67" s="270"/>
      <c r="J67" s="270"/>
      <c r="K67" s="90" t="s">
        <v>13</v>
      </c>
      <c r="L67" s="121" t="str">
        <f t="shared" si="18"/>
        <v/>
      </c>
      <c r="M67" s="71" t="s">
        <v>25</v>
      </c>
      <c r="N67" s="20" t="str">
        <f t="shared" si="19"/>
        <v/>
      </c>
      <c r="O67" s="72" t="s">
        <v>26</v>
      </c>
      <c r="P67" s="19" t="str">
        <f t="shared" si="20"/>
        <v/>
      </c>
      <c r="Q67" s="71" t="s">
        <v>25</v>
      </c>
      <c r="R67" s="20" t="str">
        <f t="shared" si="21"/>
        <v/>
      </c>
      <c r="S67" s="218" t="s">
        <v>65</v>
      </c>
      <c r="T67" s="223"/>
      <c r="U67" s="265" t="str">
        <f t="shared" si="22"/>
        <v/>
      </c>
      <c r="V67" s="266"/>
      <c r="W67" s="265" t="str">
        <f t="shared" si="23"/>
        <v/>
      </c>
      <c r="X67" s="266"/>
      <c r="Y67" s="121" t="str">
        <f t="shared" si="24"/>
        <v/>
      </c>
      <c r="Z67" s="71" t="s">
        <v>25</v>
      </c>
      <c r="AA67" s="20" t="str">
        <f t="shared" si="25"/>
        <v/>
      </c>
      <c r="AB67" s="72" t="s">
        <v>26</v>
      </c>
      <c r="AC67" s="16" t="str">
        <f t="shared" si="26"/>
        <v/>
      </c>
      <c r="AD67" s="71" t="s">
        <v>25</v>
      </c>
      <c r="AE67" s="17" t="str">
        <f t="shared" si="27"/>
        <v/>
      </c>
      <c r="AF67" s="218" t="s">
        <v>65</v>
      </c>
      <c r="AG67" s="223"/>
      <c r="AH67" s="182" t="str">
        <f t="shared" si="28"/>
        <v/>
      </c>
      <c r="AI67" s="183"/>
      <c r="AJ67" s="183"/>
      <c r="AK67" s="18" t="s">
        <v>12</v>
      </c>
      <c r="AL67" s="182" t="str">
        <f t="shared" si="29"/>
        <v/>
      </c>
      <c r="AM67" s="183"/>
      <c r="AN67" s="183"/>
      <c r="AO67" s="18" t="s">
        <v>12</v>
      </c>
      <c r="AP67" s="182" t="str">
        <f t="shared" si="30"/>
        <v/>
      </c>
      <c r="AQ67" s="183"/>
      <c r="AR67" s="183"/>
      <c r="AS67" s="18" t="s">
        <v>12</v>
      </c>
      <c r="AT67" s="271" t="str">
        <f t="shared" si="31"/>
        <v xml:space="preserve"> </v>
      </c>
      <c r="AU67" s="272"/>
      <c r="AV67" s="272"/>
      <c r="AW67" s="74" t="s">
        <v>12</v>
      </c>
    </row>
    <row r="68" spans="1:49" x14ac:dyDescent="0.15">
      <c r="AT68" s="41"/>
      <c r="AU68" s="41"/>
      <c r="AV68" s="41"/>
      <c r="AW68" s="41"/>
    </row>
    <row r="69" spans="1:49" ht="29.45" customHeight="1" x14ac:dyDescent="0.15">
      <c r="A69" s="224" t="s">
        <v>87</v>
      </c>
      <c r="B69" s="225"/>
      <c r="C69" s="225"/>
      <c r="D69" s="225"/>
      <c r="E69" s="225"/>
      <c r="F69" s="225"/>
      <c r="G69" s="226"/>
      <c r="H69" s="230">
        <f>H34</f>
        <v>0</v>
      </c>
      <c r="I69" s="231"/>
      <c r="J69" s="231"/>
      <c r="K69" s="231"/>
      <c r="L69" s="231"/>
      <c r="M69" s="231"/>
      <c r="N69" s="231"/>
      <c r="O69" s="232"/>
      <c r="AC69" s="78"/>
      <c r="AD69" s="78"/>
      <c r="AE69" s="78"/>
      <c r="AF69" s="78"/>
      <c r="AG69" s="79"/>
      <c r="AH69" s="225" t="s">
        <v>152</v>
      </c>
      <c r="AI69" s="225"/>
      <c r="AJ69" s="225"/>
      <c r="AK69" s="225"/>
      <c r="AL69" s="225"/>
      <c r="AM69" s="225"/>
      <c r="AN69" s="225"/>
      <c r="AO69" s="226"/>
      <c r="AP69" s="242">
        <f>AP34</f>
        <v>0</v>
      </c>
      <c r="AQ69" s="243"/>
      <c r="AR69" s="243"/>
      <c r="AS69" s="243"/>
      <c r="AT69" s="243"/>
      <c r="AU69" s="243"/>
      <c r="AV69" s="243"/>
      <c r="AW69" s="246" t="s">
        <v>12</v>
      </c>
    </row>
    <row r="70" spans="1:49" ht="29.45" customHeight="1" x14ac:dyDescent="0.15">
      <c r="A70" s="227"/>
      <c r="B70" s="228"/>
      <c r="C70" s="228"/>
      <c r="D70" s="228"/>
      <c r="E70" s="228"/>
      <c r="F70" s="228"/>
      <c r="G70" s="229"/>
      <c r="H70" s="233"/>
      <c r="I70" s="234"/>
      <c r="J70" s="234"/>
      <c r="K70" s="234"/>
      <c r="L70" s="234"/>
      <c r="M70" s="234"/>
      <c r="N70" s="234"/>
      <c r="O70" s="235"/>
      <c r="P70" s="8"/>
      <c r="AC70" s="78"/>
      <c r="AD70" s="78"/>
      <c r="AE70" s="78"/>
      <c r="AF70" s="78"/>
      <c r="AG70" s="79"/>
      <c r="AH70" s="228"/>
      <c r="AI70" s="228"/>
      <c r="AJ70" s="228"/>
      <c r="AK70" s="228"/>
      <c r="AL70" s="228"/>
      <c r="AM70" s="228"/>
      <c r="AN70" s="228"/>
      <c r="AO70" s="229"/>
      <c r="AP70" s="244"/>
      <c r="AQ70" s="245"/>
      <c r="AR70" s="245"/>
      <c r="AS70" s="245"/>
      <c r="AT70" s="245"/>
      <c r="AU70" s="245"/>
      <c r="AV70" s="245"/>
      <c r="AW70" s="247"/>
    </row>
  </sheetData>
  <sheetProtection algorithmName="SHA-512" hashValue="6fqGr+L/NFo+cyMyK/U/C4U9NXmpiCzB6CmI2cxPG9cXf4jKv5dci96ZDmU0lzVstyPLWfC4E4FipVYZP1nXTw==" saltValue="pbTkOPWrHCl6NZGOPrzq5w==" spinCount="100000" sheet="1" objects="1" scenarios="1" formatCells="0" selectLockedCells="1"/>
  <mergeCells count="515">
    <mergeCell ref="AR1:AS2"/>
    <mergeCell ref="AT1:AW2"/>
    <mergeCell ref="K3:M4"/>
    <mergeCell ref="N3:P4"/>
    <mergeCell ref="R3:AB4"/>
    <mergeCell ref="AD3:AO4"/>
    <mergeCell ref="AS7:AS8"/>
    <mergeCell ref="AT7:AT8"/>
    <mergeCell ref="AU7:AU8"/>
    <mergeCell ref="AV7:AV8"/>
    <mergeCell ref="AW7:AW8"/>
    <mergeCell ref="AP11:AS11"/>
    <mergeCell ref="AT11:AW11"/>
    <mergeCell ref="A12:B12"/>
    <mergeCell ref="C12:G12"/>
    <mergeCell ref="H12:K12"/>
    <mergeCell ref="L12:O12"/>
    <mergeCell ref="P12:T12"/>
    <mergeCell ref="U12:V12"/>
    <mergeCell ref="AT12:AW12"/>
    <mergeCell ref="W12:X12"/>
    <mergeCell ref="Y12:AB12"/>
    <mergeCell ref="AC12:AG12"/>
    <mergeCell ref="AH12:AK12"/>
    <mergeCell ref="AL12:AO12"/>
    <mergeCell ref="AP12:AS12"/>
    <mergeCell ref="U13:V13"/>
    <mergeCell ref="W13:X13"/>
    <mergeCell ref="AF13:AG13"/>
    <mergeCell ref="AH13:AJ13"/>
    <mergeCell ref="AL13:AN13"/>
    <mergeCell ref="B8:B9"/>
    <mergeCell ref="C8:V9"/>
    <mergeCell ref="W8:W9"/>
    <mergeCell ref="X8:AA9"/>
    <mergeCell ref="AH11:AK11"/>
    <mergeCell ref="AL11:AO11"/>
    <mergeCell ref="A17:B17"/>
    <mergeCell ref="C17:G17"/>
    <mergeCell ref="H17:J17"/>
    <mergeCell ref="S17:T17"/>
    <mergeCell ref="U17:V17"/>
    <mergeCell ref="W17:X17"/>
    <mergeCell ref="AF17:AG17"/>
    <mergeCell ref="AP13:AR13"/>
    <mergeCell ref="AT13:AV13"/>
    <mergeCell ref="A14:B14"/>
    <mergeCell ref="C14:G14"/>
    <mergeCell ref="H14:J14"/>
    <mergeCell ref="S14:T14"/>
    <mergeCell ref="U14:V14"/>
    <mergeCell ref="W14:X14"/>
    <mergeCell ref="AF14:AG14"/>
    <mergeCell ref="AH14:AJ14"/>
    <mergeCell ref="AL14:AN14"/>
    <mergeCell ref="AP14:AR14"/>
    <mergeCell ref="AT14:AV14"/>
    <mergeCell ref="A13:B13"/>
    <mergeCell ref="C13:G13"/>
    <mergeCell ref="H13:J13"/>
    <mergeCell ref="S13:T13"/>
    <mergeCell ref="AH15:AJ15"/>
    <mergeCell ref="AL15:AN15"/>
    <mergeCell ref="AP15:AR15"/>
    <mergeCell ref="AT15:AV15"/>
    <mergeCell ref="A16:B16"/>
    <mergeCell ref="C16:G16"/>
    <mergeCell ref="H16:J16"/>
    <mergeCell ref="S16:T16"/>
    <mergeCell ref="U16:V16"/>
    <mergeCell ref="W16:X16"/>
    <mergeCell ref="A15:B15"/>
    <mergeCell ref="C15:G15"/>
    <mergeCell ref="H15:J15"/>
    <mergeCell ref="S15:T15"/>
    <mergeCell ref="U15:V15"/>
    <mergeCell ref="W15:X15"/>
    <mergeCell ref="AF15:AG15"/>
    <mergeCell ref="AH17:AJ17"/>
    <mergeCell ref="AL17:AN17"/>
    <mergeCell ref="AP17:AR17"/>
    <mergeCell ref="AT17:AV17"/>
    <mergeCell ref="AF16:AG16"/>
    <mergeCell ref="AH16:AJ16"/>
    <mergeCell ref="AL16:AN16"/>
    <mergeCell ref="AP16:AR16"/>
    <mergeCell ref="AT16:AV16"/>
    <mergeCell ref="A19:B19"/>
    <mergeCell ref="C19:G19"/>
    <mergeCell ref="H19:J19"/>
    <mergeCell ref="S19:T19"/>
    <mergeCell ref="U19:V19"/>
    <mergeCell ref="A18:B18"/>
    <mergeCell ref="C18:G18"/>
    <mergeCell ref="H18:J18"/>
    <mergeCell ref="S18:T18"/>
    <mergeCell ref="U18:V18"/>
    <mergeCell ref="W19:X19"/>
    <mergeCell ref="AF19:AG19"/>
    <mergeCell ref="AH19:AJ19"/>
    <mergeCell ref="AL19:AN19"/>
    <mergeCell ref="AP19:AR19"/>
    <mergeCell ref="AT19:AV19"/>
    <mergeCell ref="AF18:AG18"/>
    <mergeCell ref="AH18:AJ18"/>
    <mergeCell ref="AL18:AN18"/>
    <mergeCell ref="AP18:AR18"/>
    <mergeCell ref="AT18:AV18"/>
    <mergeCell ref="W18:X18"/>
    <mergeCell ref="A21:B21"/>
    <mergeCell ref="C21:G21"/>
    <mergeCell ref="H21:J21"/>
    <mergeCell ref="S21:T21"/>
    <mergeCell ref="U21:V21"/>
    <mergeCell ref="A20:B20"/>
    <mergeCell ref="C20:G20"/>
    <mergeCell ref="H20:J20"/>
    <mergeCell ref="S20:T20"/>
    <mergeCell ref="U20:V20"/>
    <mergeCell ref="W21:X21"/>
    <mergeCell ref="AF21:AG21"/>
    <mergeCell ref="AH21:AJ21"/>
    <mergeCell ref="AL21:AN21"/>
    <mergeCell ref="AP21:AR21"/>
    <mergeCell ref="AT21:AV21"/>
    <mergeCell ref="AF20:AG20"/>
    <mergeCell ref="AH20:AJ20"/>
    <mergeCell ref="AL20:AN20"/>
    <mergeCell ref="AP20:AR20"/>
    <mergeCell ref="AT20:AV20"/>
    <mergeCell ref="W20:X20"/>
    <mergeCell ref="A23:B23"/>
    <mergeCell ref="C23:G23"/>
    <mergeCell ref="H23:J23"/>
    <mergeCell ref="S23:T23"/>
    <mergeCell ref="U23:V23"/>
    <mergeCell ref="A22:B22"/>
    <mergeCell ref="C22:G22"/>
    <mergeCell ref="H22:J22"/>
    <mergeCell ref="S22:T22"/>
    <mergeCell ref="U22:V22"/>
    <mergeCell ref="W23:X23"/>
    <mergeCell ref="AF23:AG23"/>
    <mergeCell ref="AH23:AJ23"/>
    <mergeCell ref="AL23:AN23"/>
    <mergeCell ref="AP23:AR23"/>
    <mergeCell ref="AT23:AV23"/>
    <mergeCell ref="AF22:AG22"/>
    <mergeCell ref="AH22:AJ22"/>
    <mergeCell ref="AL22:AN22"/>
    <mergeCell ref="AP22:AR22"/>
    <mergeCell ref="AT22:AV22"/>
    <mergeCell ref="W22:X22"/>
    <mergeCell ref="A25:B25"/>
    <mergeCell ref="C25:G25"/>
    <mergeCell ref="H25:J25"/>
    <mergeCell ref="S25:T25"/>
    <mergeCell ref="U25:V25"/>
    <mergeCell ref="A24:B24"/>
    <mergeCell ref="C24:G24"/>
    <mergeCell ref="H24:J24"/>
    <mergeCell ref="S24:T24"/>
    <mergeCell ref="U24:V24"/>
    <mergeCell ref="W25:X25"/>
    <mergeCell ref="AF25:AG25"/>
    <mergeCell ref="AH25:AJ25"/>
    <mergeCell ref="AL25:AN25"/>
    <mergeCell ref="AP25:AR25"/>
    <mergeCell ref="AT25:AV25"/>
    <mergeCell ref="AF24:AG24"/>
    <mergeCell ref="AH24:AJ24"/>
    <mergeCell ref="AL24:AN24"/>
    <mergeCell ref="AP24:AR24"/>
    <mergeCell ref="AT24:AV24"/>
    <mergeCell ref="W24:X24"/>
    <mergeCell ref="A27:B27"/>
    <mergeCell ref="C27:G27"/>
    <mergeCell ref="H27:J27"/>
    <mergeCell ref="S27:T27"/>
    <mergeCell ref="U27:V27"/>
    <mergeCell ref="A26:B26"/>
    <mergeCell ref="C26:G26"/>
    <mergeCell ref="H26:J26"/>
    <mergeCell ref="S26:T26"/>
    <mergeCell ref="U26:V26"/>
    <mergeCell ref="W27:X27"/>
    <mergeCell ref="AF27:AG27"/>
    <mergeCell ref="AH27:AJ27"/>
    <mergeCell ref="AL27:AN27"/>
    <mergeCell ref="AP27:AR27"/>
    <mergeCell ref="AT27:AV27"/>
    <mergeCell ref="AF26:AG26"/>
    <mergeCell ref="AH26:AJ26"/>
    <mergeCell ref="AL26:AN26"/>
    <mergeCell ref="AP26:AR26"/>
    <mergeCell ref="AT26:AV26"/>
    <mergeCell ref="W26:X26"/>
    <mergeCell ref="A29:B29"/>
    <mergeCell ref="C29:G29"/>
    <mergeCell ref="H29:J29"/>
    <mergeCell ref="S29:T29"/>
    <mergeCell ref="U29:V29"/>
    <mergeCell ref="A28:B28"/>
    <mergeCell ref="C28:G28"/>
    <mergeCell ref="H28:J28"/>
    <mergeCell ref="S28:T28"/>
    <mergeCell ref="U28:V28"/>
    <mergeCell ref="W29:X29"/>
    <mergeCell ref="AF29:AG29"/>
    <mergeCell ref="AH29:AJ29"/>
    <mergeCell ref="AL29:AN29"/>
    <mergeCell ref="AP29:AR29"/>
    <mergeCell ref="AT29:AV29"/>
    <mergeCell ref="AF28:AG28"/>
    <mergeCell ref="AH28:AJ28"/>
    <mergeCell ref="AL28:AN28"/>
    <mergeCell ref="AP28:AR28"/>
    <mergeCell ref="AT28:AV28"/>
    <mergeCell ref="W28:X28"/>
    <mergeCell ref="A31:B31"/>
    <mergeCell ref="C31:G31"/>
    <mergeCell ref="H31:J31"/>
    <mergeCell ref="S31:T31"/>
    <mergeCell ref="U31:V31"/>
    <mergeCell ref="A30:B30"/>
    <mergeCell ref="C30:G30"/>
    <mergeCell ref="H30:J30"/>
    <mergeCell ref="S30:T30"/>
    <mergeCell ref="U30:V30"/>
    <mergeCell ref="W31:X31"/>
    <mergeCell ref="AF31:AG31"/>
    <mergeCell ref="AH31:AJ31"/>
    <mergeCell ref="AL31:AN31"/>
    <mergeCell ref="AP31:AR31"/>
    <mergeCell ref="AT31:AV31"/>
    <mergeCell ref="AF30:AG30"/>
    <mergeCell ref="AH30:AJ30"/>
    <mergeCell ref="AL30:AN30"/>
    <mergeCell ref="AP30:AR30"/>
    <mergeCell ref="AT30:AV30"/>
    <mergeCell ref="W30:X30"/>
    <mergeCell ref="A34:G35"/>
    <mergeCell ref="H34:O35"/>
    <mergeCell ref="AH34:AO35"/>
    <mergeCell ref="AP34:AV35"/>
    <mergeCell ref="A32:B32"/>
    <mergeCell ref="C32:G32"/>
    <mergeCell ref="H32:J32"/>
    <mergeCell ref="S32:T32"/>
    <mergeCell ref="U32:V32"/>
    <mergeCell ref="W32:X32"/>
    <mergeCell ref="AW34:AW35"/>
    <mergeCell ref="AN36:AO37"/>
    <mergeCell ref="AR36:AS37"/>
    <mergeCell ref="AT36:AW37"/>
    <mergeCell ref="K38:M39"/>
    <mergeCell ref="N38:P39"/>
    <mergeCell ref="R38:AB39"/>
    <mergeCell ref="AD38:AO39"/>
    <mergeCell ref="AF32:AG32"/>
    <mergeCell ref="AH32:AJ32"/>
    <mergeCell ref="AL32:AN32"/>
    <mergeCell ref="AP32:AR32"/>
    <mergeCell ref="AT32:AV32"/>
    <mergeCell ref="AS42:AS43"/>
    <mergeCell ref="AT42:AT43"/>
    <mergeCell ref="AU42:AU43"/>
    <mergeCell ref="AV42:AV43"/>
    <mergeCell ref="AW42:AW43"/>
    <mergeCell ref="B43:B44"/>
    <mergeCell ref="C43:V44"/>
    <mergeCell ref="W43:W44"/>
    <mergeCell ref="X43:AA44"/>
    <mergeCell ref="A47:B47"/>
    <mergeCell ref="C47:G47"/>
    <mergeCell ref="H47:K47"/>
    <mergeCell ref="L47:O47"/>
    <mergeCell ref="P47:T47"/>
    <mergeCell ref="U47:V47"/>
    <mergeCell ref="AT47:AW47"/>
    <mergeCell ref="W47:X47"/>
    <mergeCell ref="Y47:AB47"/>
    <mergeCell ref="AC47:AG47"/>
    <mergeCell ref="AH47:AK47"/>
    <mergeCell ref="AL47:AO47"/>
    <mergeCell ref="AP47:AS47"/>
    <mergeCell ref="U48:V48"/>
    <mergeCell ref="W48:X48"/>
    <mergeCell ref="AF48:AG48"/>
    <mergeCell ref="AH48:AJ48"/>
    <mergeCell ref="AL48:AN48"/>
    <mergeCell ref="AH46:AK46"/>
    <mergeCell ref="AL46:AO46"/>
    <mergeCell ref="AP46:AS46"/>
    <mergeCell ref="AT46:AW46"/>
    <mergeCell ref="A52:B52"/>
    <mergeCell ref="C52:G52"/>
    <mergeCell ref="H52:J52"/>
    <mergeCell ref="S52:T52"/>
    <mergeCell ref="U52:V52"/>
    <mergeCell ref="W52:X52"/>
    <mergeCell ref="AF52:AG52"/>
    <mergeCell ref="AP48:AR48"/>
    <mergeCell ref="AT48:AV48"/>
    <mergeCell ref="A49:B49"/>
    <mergeCell ref="C49:G49"/>
    <mergeCell ref="H49:J49"/>
    <mergeCell ref="S49:T49"/>
    <mergeCell ref="U49:V49"/>
    <mergeCell ref="W49:X49"/>
    <mergeCell ref="AF49:AG49"/>
    <mergeCell ref="AH49:AJ49"/>
    <mergeCell ref="AL49:AN49"/>
    <mergeCell ref="AP49:AR49"/>
    <mergeCell ref="AT49:AV49"/>
    <mergeCell ref="A48:B48"/>
    <mergeCell ref="C48:G48"/>
    <mergeCell ref="H48:J48"/>
    <mergeCell ref="S48:T48"/>
    <mergeCell ref="AH50:AJ50"/>
    <mergeCell ref="AL50:AN50"/>
    <mergeCell ref="AP50:AR50"/>
    <mergeCell ref="AT50:AV50"/>
    <mergeCell ref="A51:B51"/>
    <mergeCell ref="C51:G51"/>
    <mergeCell ref="H51:J51"/>
    <mergeCell ref="S51:T51"/>
    <mergeCell ref="U51:V51"/>
    <mergeCell ref="W51:X51"/>
    <mergeCell ref="A50:B50"/>
    <mergeCell ref="C50:G50"/>
    <mergeCell ref="H50:J50"/>
    <mergeCell ref="S50:T50"/>
    <mergeCell ref="U50:V50"/>
    <mergeCell ref="W50:X50"/>
    <mergeCell ref="AF50:AG50"/>
    <mergeCell ref="AH52:AJ52"/>
    <mergeCell ref="AL52:AN52"/>
    <mergeCell ref="AP52:AR52"/>
    <mergeCell ref="AT52:AV52"/>
    <mergeCell ref="AF51:AG51"/>
    <mergeCell ref="AH51:AJ51"/>
    <mergeCell ref="AL51:AN51"/>
    <mergeCell ref="AP51:AR51"/>
    <mergeCell ref="AT51:AV51"/>
    <mergeCell ref="A54:B54"/>
    <mergeCell ref="C54:G54"/>
    <mergeCell ref="H54:J54"/>
    <mergeCell ref="S54:T54"/>
    <mergeCell ref="U54:V54"/>
    <mergeCell ref="A53:B53"/>
    <mergeCell ref="C53:G53"/>
    <mergeCell ref="H53:J53"/>
    <mergeCell ref="S53:T53"/>
    <mergeCell ref="U53:V53"/>
    <mergeCell ref="W54:X54"/>
    <mergeCell ref="AF54:AG54"/>
    <mergeCell ref="AH54:AJ54"/>
    <mergeCell ref="AL54:AN54"/>
    <mergeCell ref="AP54:AR54"/>
    <mergeCell ref="AT54:AV54"/>
    <mergeCell ref="AF53:AG53"/>
    <mergeCell ref="AH53:AJ53"/>
    <mergeCell ref="AL53:AN53"/>
    <mergeCell ref="AP53:AR53"/>
    <mergeCell ref="AT53:AV53"/>
    <mergeCell ref="W53:X53"/>
    <mergeCell ref="A56:B56"/>
    <mergeCell ref="C56:G56"/>
    <mergeCell ref="H56:J56"/>
    <mergeCell ref="S56:T56"/>
    <mergeCell ref="U56:V56"/>
    <mergeCell ref="A55:B55"/>
    <mergeCell ref="C55:G55"/>
    <mergeCell ref="H55:J55"/>
    <mergeCell ref="S55:T55"/>
    <mergeCell ref="U55:V55"/>
    <mergeCell ref="W56:X56"/>
    <mergeCell ref="AF56:AG56"/>
    <mergeCell ref="AH56:AJ56"/>
    <mergeCell ref="AL56:AN56"/>
    <mergeCell ref="AP56:AR56"/>
    <mergeCell ref="AT56:AV56"/>
    <mergeCell ref="AF55:AG55"/>
    <mergeCell ref="AH55:AJ55"/>
    <mergeCell ref="AL55:AN55"/>
    <mergeCell ref="AP55:AR55"/>
    <mergeCell ref="AT55:AV55"/>
    <mergeCell ref="W55:X55"/>
    <mergeCell ref="A58:B58"/>
    <mergeCell ref="C58:G58"/>
    <mergeCell ref="H58:J58"/>
    <mergeCell ref="S58:T58"/>
    <mergeCell ref="U58:V58"/>
    <mergeCell ref="A57:B57"/>
    <mergeCell ref="C57:G57"/>
    <mergeCell ref="H57:J57"/>
    <mergeCell ref="S57:T57"/>
    <mergeCell ref="U57:V57"/>
    <mergeCell ref="W58:X58"/>
    <mergeCell ref="AF58:AG58"/>
    <mergeCell ref="AH58:AJ58"/>
    <mergeCell ref="AL58:AN58"/>
    <mergeCell ref="AP58:AR58"/>
    <mergeCell ref="AT58:AV58"/>
    <mergeCell ref="AF57:AG57"/>
    <mergeCell ref="AH57:AJ57"/>
    <mergeCell ref="AL57:AN57"/>
    <mergeCell ref="AP57:AR57"/>
    <mergeCell ref="AT57:AV57"/>
    <mergeCell ref="W57:X57"/>
    <mergeCell ref="A60:B60"/>
    <mergeCell ref="C60:G60"/>
    <mergeCell ref="H60:J60"/>
    <mergeCell ref="S60:T60"/>
    <mergeCell ref="U60:V60"/>
    <mergeCell ref="A59:B59"/>
    <mergeCell ref="C59:G59"/>
    <mergeCell ref="H59:J59"/>
    <mergeCell ref="S59:T59"/>
    <mergeCell ref="U59:V59"/>
    <mergeCell ref="W60:X60"/>
    <mergeCell ref="AF60:AG60"/>
    <mergeCell ref="AH60:AJ60"/>
    <mergeCell ref="AL60:AN60"/>
    <mergeCell ref="AP60:AR60"/>
    <mergeCell ref="AT60:AV60"/>
    <mergeCell ref="AF59:AG59"/>
    <mergeCell ref="AH59:AJ59"/>
    <mergeCell ref="AL59:AN59"/>
    <mergeCell ref="AP59:AR59"/>
    <mergeCell ref="AT59:AV59"/>
    <mergeCell ref="W59:X59"/>
    <mergeCell ref="A62:B62"/>
    <mergeCell ref="C62:G62"/>
    <mergeCell ref="H62:J62"/>
    <mergeCell ref="S62:T62"/>
    <mergeCell ref="U62:V62"/>
    <mergeCell ref="A61:B61"/>
    <mergeCell ref="C61:G61"/>
    <mergeCell ref="H61:J61"/>
    <mergeCell ref="S61:T61"/>
    <mergeCell ref="U61:V61"/>
    <mergeCell ref="W62:X62"/>
    <mergeCell ref="AF62:AG62"/>
    <mergeCell ref="AH62:AJ62"/>
    <mergeCell ref="AL62:AN62"/>
    <mergeCell ref="AP62:AR62"/>
    <mergeCell ref="AT62:AV62"/>
    <mergeCell ref="AF61:AG61"/>
    <mergeCell ref="AH61:AJ61"/>
    <mergeCell ref="AL61:AN61"/>
    <mergeCell ref="AP61:AR61"/>
    <mergeCell ref="AT61:AV61"/>
    <mergeCell ref="W61:X61"/>
    <mergeCell ref="A64:B64"/>
    <mergeCell ref="C64:G64"/>
    <mergeCell ref="H64:J64"/>
    <mergeCell ref="S64:T64"/>
    <mergeCell ref="U64:V64"/>
    <mergeCell ref="A63:B63"/>
    <mergeCell ref="C63:G63"/>
    <mergeCell ref="H63:J63"/>
    <mergeCell ref="S63:T63"/>
    <mergeCell ref="U63:V63"/>
    <mergeCell ref="W64:X64"/>
    <mergeCell ref="AF64:AG64"/>
    <mergeCell ref="AH64:AJ64"/>
    <mergeCell ref="AL64:AN64"/>
    <mergeCell ref="AP64:AR64"/>
    <mergeCell ref="AT64:AV64"/>
    <mergeCell ref="AF63:AG63"/>
    <mergeCell ref="AH63:AJ63"/>
    <mergeCell ref="AL63:AN63"/>
    <mergeCell ref="AP63:AR63"/>
    <mergeCell ref="AT63:AV63"/>
    <mergeCell ref="W63:X63"/>
    <mergeCell ref="A66:B66"/>
    <mergeCell ref="C66:G66"/>
    <mergeCell ref="H66:J66"/>
    <mergeCell ref="S66:T66"/>
    <mergeCell ref="U66:V66"/>
    <mergeCell ref="A65:B65"/>
    <mergeCell ref="C65:G65"/>
    <mergeCell ref="H65:J65"/>
    <mergeCell ref="S65:T65"/>
    <mergeCell ref="U65:V65"/>
    <mergeCell ref="W66:X66"/>
    <mergeCell ref="AF66:AG66"/>
    <mergeCell ref="AH66:AJ66"/>
    <mergeCell ref="AL66:AN66"/>
    <mergeCell ref="AP66:AR66"/>
    <mergeCell ref="AT66:AV66"/>
    <mergeCell ref="AF65:AG65"/>
    <mergeCell ref="AH65:AJ65"/>
    <mergeCell ref="AL65:AN65"/>
    <mergeCell ref="AP65:AR65"/>
    <mergeCell ref="AT65:AV65"/>
    <mergeCell ref="W65:X65"/>
    <mergeCell ref="AW69:AW70"/>
    <mergeCell ref="AF67:AG67"/>
    <mergeCell ref="AH67:AJ67"/>
    <mergeCell ref="AL67:AN67"/>
    <mergeCell ref="AP67:AR67"/>
    <mergeCell ref="AT67:AV67"/>
    <mergeCell ref="A69:G70"/>
    <mergeCell ref="H69:O70"/>
    <mergeCell ref="AH69:AO70"/>
    <mergeCell ref="AP69:AV70"/>
    <mergeCell ref="A67:B67"/>
    <mergeCell ref="C67:G67"/>
    <mergeCell ref="H67:J67"/>
    <mergeCell ref="S67:T67"/>
    <mergeCell ref="U67:V67"/>
    <mergeCell ref="W67:X67"/>
  </mergeCells>
  <phoneticPr fontId="2"/>
  <conditionalFormatting sqref="C8">
    <cfRule type="expression" dxfId="102" priority="12" stopIfTrue="1">
      <formula>$C$8&lt;&gt;""</formula>
    </cfRule>
  </conditionalFormatting>
  <conditionalFormatting sqref="C13:H32">
    <cfRule type="expression" dxfId="101" priority="13">
      <formula>C13&lt;&gt;""</formula>
    </cfRule>
  </conditionalFormatting>
  <conditionalFormatting sqref="C43:M45">
    <cfRule type="cellIs" dxfId="100" priority="7" operator="equal">
      <formula>0</formula>
    </cfRule>
  </conditionalFormatting>
  <conditionalFormatting sqref="K13:AA32">
    <cfRule type="expression" dxfId="99" priority="5">
      <formula>K13&lt;&gt;""</formula>
    </cfRule>
  </conditionalFormatting>
  <conditionalFormatting sqref="S7:AL7 AB8:AL8">
    <cfRule type="expression" dxfId="98" priority="14" stopIfTrue="1">
      <formula>$S$7&lt;&gt;""</formula>
    </cfRule>
  </conditionalFormatting>
  <conditionalFormatting sqref="S42:AL42 AB43:AL43">
    <cfRule type="expression" dxfId="97" priority="9" stopIfTrue="1">
      <formula>$S$7&lt;&gt;""</formula>
    </cfRule>
  </conditionalFormatting>
  <conditionalFormatting sqref="AC13:AC32 AE13:AE32 AH13:AJ32 AL13:AN32 AP13:AR32">
    <cfRule type="expression" dxfId="96" priority="34" stopIfTrue="1">
      <formula>OR($C$13="",$H$13="")</formula>
    </cfRule>
  </conditionalFormatting>
  <conditionalFormatting sqref="AC14:AC32 AH16:AJ16 AH18:AJ18 AH20:AJ20 AH22:AJ22 AH24:AJ24 AH26:AJ26 AH28:AJ28 AH30:AJ30 AH32:AJ32 AE14 AH14:AJ14 AL14:AN14 AP14:AR14">
    <cfRule type="expression" dxfId="95" priority="33" stopIfTrue="1">
      <formula>OR($C$14="",$H$14="")</formula>
    </cfRule>
  </conditionalFormatting>
  <conditionalFormatting sqref="AC15 AE15 AH15:AJ15 AL15:AN15 AP15:AR15">
    <cfRule type="expression" dxfId="94" priority="32" stopIfTrue="1">
      <formula>OR($C$15="",$H$15="")</formula>
    </cfRule>
  </conditionalFormatting>
  <conditionalFormatting sqref="AC16 AE16 AH16:AJ16 AL16:AN16 AP16:AR16">
    <cfRule type="expression" dxfId="93" priority="31" stopIfTrue="1">
      <formula>OR($C$16="",$H$16="")</formula>
    </cfRule>
  </conditionalFormatting>
  <conditionalFormatting sqref="AC17 AE17 AH17:AJ17 AL17:AN17 AP17:AR17">
    <cfRule type="expression" dxfId="92" priority="30" stopIfTrue="1">
      <formula>OR($C$17="",$H$17="")</formula>
    </cfRule>
  </conditionalFormatting>
  <conditionalFormatting sqref="AC18 AE18 AH18:AJ18 AL18:AN18 AP18:AR18">
    <cfRule type="expression" dxfId="91" priority="29" stopIfTrue="1">
      <formula>OR($C$18="",$H$18="")</formula>
    </cfRule>
  </conditionalFormatting>
  <conditionalFormatting sqref="AC19 AE19 AH19:AJ19 AL19:AN19 AP19:AR19">
    <cfRule type="expression" dxfId="90" priority="28" stopIfTrue="1">
      <formula>OR($C$19="",$H$19="")</formula>
    </cfRule>
  </conditionalFormatting>
  <conditionalFormatting sqref="AC20 AE20 AH20:AJ20 AL20:AN20 AP20:AR20">
    <cfRule type="expression" dxfId="89" priority="27" stopIfTrue="1">
      <formula>OR($C$20="",$H$20="")</formula>
    </cfRule>
  </conditionalFormatting>
  <conditionalFormatting sqref="AC21 AE21 AH21:AJ21 AL21:AN21 AP21:AR21">
    <cfRule type="expression" dxfId="88" priority="26" stopIfTrue="1">
      <formula>OR($C$21="",$H$21="")</formula>
    </cfRule>
  </conditionalFormatting>
  <conditionalFormatting sqref="AC22 AE22 AH22:AJ22 AL22:AN22 AP22:AR22">
    <cfRule type="expression" dxfId="87" priority="25" stopIfTrue="1">
      <formula>OR($C$22="",$H$22="")</formula>
    </cfRule>
  </conditionalFormatting>
  <conditionalFormatting sqref="AC23 AE23 AH23:AJ23 AL23:AN23 AP23:AR23">
    <cfRule type="expression" dxfId="86" priority="24" stopIfTrue="1">
      <formula>OR($C$23="",$H$23="")</formula>
    </cfRule>
  </conditionalFormatting>
  <conditionalFormatting sqref="AC24 AE24 AH24:AJ24 AL24:AN24 AP24:AR24">
    <cfRule type="expression" dxfId="85" priority="23" stopIfTrue="1">
      <formula>OR($C$24="",$H$24="")</formula>
    </cfRule>
  </conditionalFormatting>
  <conditionalFormatting sqref="AC25 AE25 AH25:AJ25 AL25:AN25 AP25:AR25">
    <cfRule type="expression" dxfId="84" priority="22" stopIfTrue="1">
      <formula>OR($C$25="",$H$25="")</formula>
    </cfRule>
  </conditionalFormatting>
  <conditionalFormatting sqref="AC26 AE26 AH26:AJ26 AL26:AN26 AP26:AR26">
    <cfRule type="expression" dxfId="83" priority="21" stopIfTrue="1">
      <formula>OR($C$26="",$H$26="")</formula>
    </cfRule>
  </conditionalFormatting>
  <conditionalFormatting sqref="AC27 AE27 AH27:AJ27 AL27:AN27 AP27:AR27">
    <cfRule type="expression" dxfId="82" priority="20" stopIfTrue="1">
      <formula>OR($C$27="",$H$27="")</formula>
    </cfRule>
  </conditionalFormatting>
  <conditionalFormatting sqref="AC28 AE28 AH28:AJ28 AL28:AN28 AP28:AR28">
    <cfRule type="expression" dxfId="81" priority="19" stopIfTrue="1">
      <formula>OR($C$28="",$H$28="")</formula>
    </cfRule>
  </conditionalFormatting>
  <conditionalFormatting sqref="AC29 AE29 AH29:AJ29 AL29:AN29 AP29:AR29">
    <cfRule type="expression" dxfId="80" priority="18" stopIfTrue="1">
      <formula>OR($C$29="",$H$29="")</formula>
    </cfRule>
  </conditionalFormatting>
  <conditionalFormatting sqref="AC30 AE30 AH30:AJ30 AL30:AN30 AP30:AR30">
    <cfRule type="expression" dxfId="79" priority="17" stopIfTrue="1">
      <formula>OR($C$30="",$H$30="")</formula>
    </cfRule>
  </conditionalFormatting>
  <conditionalFormatting sqref="AC31:AC32 AE31:AE32 AH31:AJ32 AL31:AN32 AP31:AR32">
    <cfRule type="expression" dxfId="78" priority="16" stopIfTrue="1">
      <formula>OR($C$31="",$H$31="")</formula>
    </cfRule>
  </conditionalFormatting>
  <conditionalFormatting sqref="AO42:AP43">
    <cfRule type="expression" dxfId="77" priority="8" stopIfTrue="1">
      <formula>$AG$7&lt;&gt;""</formula>
    </cfRule>
  </conditionalFormatting>
  <conditionalFormatting sqref="AO7:AQ8">
    <cfRule type="expression" dxfId="76" priority="11" stopIfTrue="1">
      <formula>$AG$7&lt;&gt;""</formula>
    </cfRule>
  </conditionalFormatting>
  <conditionalFormatting sqref="AS7:AS8">
    <cfRule type="expression" dxfId="75" priority="6" stopIfTrue="1">
      <formula>$AS$7&lt;&gt;""</formula>
    </cfRule>
  </conditionalFormatting>
  <conditionalFormatting sqref="AS7:AW8">
    <cfRule type="cellIs" dxfId="74" priority="1" operator="notEqual">
      <formula>""</formula>
    </cfRule>
  </conditionalFormatting>
  <conditionalFormatting sqref="AT13:AU32">
    <cfRule type="expression" dxfId="73" priority="10">
      <formula>$C$13=""</formula>
    </cfRule>
  </conditionalFormatting>
  <dataValidations count="14">
    <dataValidation type="textLength" operator="equal" allowBlank="1" showInputMessage="1" showErrorMessage="1" sqref="WLR983050:WLV983051 JC8:JG8 SY8:TC8 ACU8:ACY8 AMQ8:AMU8 AWM8:AWQ8 BGI8:BGM8 BQE8:BQI8 CAA8:CAE8 CJW8:CKA8 CTS8:CTW8 DDO8:DDS8 DNK8:DNO8 DXG8:DXK8 EHC8:EHG8 EQY8:ERC8 FAU8:FAY8 FKQ8:FKU8 FUM8:FUQ8 GEI8:GEM8 GOE8:GOI8 GYA8:GYE8 HHW8:HIA8 HRS8:HRW8 IBO8:IBS8 ILK8:ILO8 IVG8:IVK8 JFC8:JFG8 JOY8:JPC8 JYU8:JYY8 KIQ8:KIU8 KSM8:KSQ8 LCI8:LCM8 LME8:LMI8 LWA8:LWE8 MFW8:MGA8 MPS8:MPW8 MZO8:MZS8 NJK8:NJO8 NTG8:NTK8 ODC8:ODG8 OMY8:ONC8 OWU8:OWY8 PGQ8:PGU8 PQM8:PQQ8 QAI8:QAM8 QKE8:QKI8 QUA8:QUE8 RDW8:REA8 RNS8:RNW8 RXO8:RXS8 SHK8:SHO8 SRG8:SRK8 TBC8:TBG8 TKY8:TLC8 TUU8:TUY8 UEQ8:UEU8 UOM8:UOQ8 UYI8:UYM8 VIE8:VII8 VSA8:VSE8 WBW8:WCA8 WLS8:WLW8 WVO8:WVS8 C65512:G65512 JC65512:JG65512 SY65512:TC65512 ACU65512:ACY65512 AMQ65512:AMU65512 AWM65512:AWQ65512 BGI65512:BGM65512 BQE65512:BQI65512 CAA65512:CAE65512 CJW65512:CKA65512 CTS65512:CTW65512 DDO65512:DDS65512 DNK65512:DNO65512 DXG65512:DXK65512 EHC65512:EHG65512 EQY65512:ERC65512 FAU65512:FAY65512 FKQ65512:FKU65512 FUM65512:FUQ65512 GEI65512:GEM65512 GOE65512:GOI65512 GYA65512:GYE65512 HHW65512:HIA65512 HRS65512:HRW65512 IBO65512:IBS65512 ILK65512:ILO65512 IVG65512:IVK65512 JFC65512:JFG65512 JOY65512:JPC65512 JYU65512:JYY65512 KIQ65512:KIU65512 KSM65512:KSQ65512 LCI65512:LCM65512 LME65512:LMI65512 LWA65512:LWE65512 MFW65512:MGA65512 MPS65512:MPW65512 MZO65512:MZS65512 NJK65512:NJO65512 NTG65512:NTK65512 ODC65512:ODG65512 OMY65512:ONC65512 OWU65512:OWY65512 PGQ65512:PGU65512 PQM65512:PQQ65512 QAI65512:QAM65512 QKE65512:QKI65512 QUA65512:QUE65512 RDW65512:REA65512 RNS65512:RNW65512 RXO65512:RXS65512 SHK65512:SHO65512 SRG65512:SRK65512 TBC65512:TBG65512 TKY65512:TLC65512 TUU65512:TUY65512 UEQ65512:UEU65512 UOM65512:UOQ65512 UYI65512:UYM65512 VIE65512:VII65512 VSA65512:VSE65512 WBW65512:WCA65512 WLS65512:WLW65512 WVO65512:WVS65512 C131048:G131048 JC131048:JG131048 SY131048:TC131048 ACU131048:ACY131048 AMQ131048:AMU131048 AWM131048:AWQ131048 BGI131048:BGM131048 BQE131048:BQI131048 CAA131048:CAE131048 CJW131048:CKA131048 CTS131048:CTW131048 DDO131048:DDS131048 DNK131048:DNO131048 DXG131048:DXK131048 EHC131048:EHG131048 EQY131048:ERC131048 FAU131048:FAY131048 FKQ131048:FKU131048 FUM131048:FUQ131048 GEI131048:GEM131048 GOE131048:GOI131048 GYA131048:GYE131048 HHW131048:HIA131048 HRS131048:HRW131048 IBO131048:IBS131048 ILK131048:ILO131048 IVG131048:IVK131048 JFC131048:JFG131048 JOY131048:JPC131048 JYU131048:JYY131048 KIQ131048:KIU131048 KSM131048:KSQ131048 LCI131048:LCM131048 LME131048:LMI131048 LWA131048:LWE131048 MFW131048:MGA131048 MPS131048:MPW131048 MZO131048:MZS131048 NJK131048:NJO131048 NTG131048:NTK131048 ODC131048:ODG131048 OMY131048:ONC131048 OWU131048:OWY131048 PGQ131048:PGU131048 PQM131048:PQQ131048 QAI131048:QAM131048 QKE131048:QKI131048 QUA131048:QUE131048 RDW131048:REA131048 RNS131048:RNW131048 RXO131048:RXS131048 SHK131048:SHO131048 SRG131048:SRK131048 TBC131048:TBG131048 TKY131048:TLC131048 TUU131048:TUY131048 UEQ131048:UEU131048 UOM131048:UOQ131048 UYI131048:UYM131048 VIE131048:VII131048 VSA131048:VSE131048 WBW131048:WCA131048 WLS131048:WLW131048 WVO131048:WVS131048 C196584:G196584 JC196584:JG196584 SY196584:TC196584 ACU196584:ACY196584 AMQ196584:AMU196584 AWM196584:AWQ196584 BGI196584:BGM196584 BQE196584:BQI196584 CAA196584:CAE196584 CJW196584:CKA196584 CTS196584:CTW196584 DDO196584:DDS196584 DNK196584:DNO196584 DXG196584:DXK196584 EHC196584:EHG196584 EQY196584:ERC196584 FAU196584:FAY196584 FKQ196584:FKU196584 FUM196584:FUQ196584 GEI196584:GEM196584 GOE196584:GOI196584 GYA196584:GYE196584 HHW196584:HIA196584 HRS196584:HRW196584 IBO196584:IBS196584 ILK196584:ILO196584 IVG196584:IVK196584 JFC196584:JFG196584 JOY196584:JPC196584 JYU196584:JYY196584 KIQ196584:KIU196584 KSM196584:KSQ196584 LCI196584:LCM196584 LME196584:LMI196584 LWA196584:LWE196584 MFW196584:MGA196584 MPS196584:MPW196584 MZO196584:MZS196584 NJK196584:NJO196584 NTG196584:NTK196584 ODC196584:ODG196584 OMY196584:ONC196584 OWU196584:OWY196584 PGQ196584:PGU196584 PQM196584:PQQ196584 QAI196584:QAM196584 QKE196584:QKI196584 QUA196584:QUE196584 RDW196584:REA196584 RNS196584:RNW196584 RXO196584:RXS196584 SHK196584:SHO196584 SRG196584:SRK196584 TBC196584:TBG196584 TKY196584:TLC196584 TUU196584:TUY196584 UEQ196584:UEU196584 UOM196584:UOQ196584 UYI196584:UYM196584 VIE196584:VII196584 VSA196584:VSE196584 WBW196584:WCA196584 WLS196584:WLW196584 WVO196584:WVS196584 C262120:G262120 JC262120:JG262120 SY262120:TC262120 ACU262120:ACY262120 AMQ262120:AMU262120 AWM262120:AWQ262120 BGI262120:BGM262120 BQE262120:BQI262120 CAA262120:CAE262120 CJW262120:CKA262120 CTS262120:CTW262120 DDO262120:DDS262120 DNK262120:DNO262120 DXG262120:DXK262120 EHC262120:EHG262120 EQY262120:ERC262120 FAU262120:FAY262120 FKQ262120:FKU262120 FUM262120:FUQ262120 GEI262120:GEM262120 GOE262120:GOI262120 GYA262120:GYE262120 HHW262120:HIA262120 HRS262120:HRW262120 IBO262120:IBS262120 ILK262120:ILO262120 IVG262120:IVK262120 JFC262120:JFG262120 JOY262120:JPC262120 JYU262120:JYY262120 KIQ262120:KIU262120 KSM262120:KSQ262120 LCI262120:LCM262120 LME262120:LMI262120 LWA262120:LWE262120 MFW262120:MGA262120 MPS262120:MPW262120 MZO262120:MZS262120 NJK262120:NJO262120 NTG262120:NTK262120 ODC262120:ODG262120 OMY262120:ONC262120 OWU262120:OWY262120 PGQ262120:PGU262120 PQM262120:PQQ262120 QAI262120:QAM262120 QKE262120:QKI262120 QUA262120:QUE262120 RDW262120:REA262120 RNS262120:RNW262120 RXO262120:RXS262120 SHK262120:SHO262120 SRG262120:SRK262120 TBC262120:TBG262120 TKY262120:TLC262120 TUU262120:TUY262120 UEQ262120:UEU262120 UOM262120:UOQ262120 UYI262120:UYM262120 VIE262120:VII262120 VSA262120:VSE262120 WBW262120:WCA262120 WLS262120:WLW262120 WVO262120:WVS262120 C327656:G327656 JC327656:JG327656 SY327656:TC327656 ACU327656:ACY327656 AMQ327656:AMU327656 AWM327656:AWQ327656 BGI327656:BGM327656 BQE327656:BQI327656 CAA327656:CAE327656 CJW327656:CKA327656 CTS327656:CTW327656 DDO327656:DDS327656 DNK327656:DNO327656 DXG327656:DXK327656 EHC327656:EHG327656 EQY327656:ERC327656 FAU327656:FAY327656 FKQ327656:FKU327656 FUM327656:FUQ327656 GEI327656:GEM327656 GOE327656:GOI327656 GYA327656:GYE327656 HHW327656:HIA327656 HRS327656:HRW327656 IBO327656:IBS327656 ILK327656:ILO327656 IVG327656:IVK327656 JFC327656:JFG327656 JOY327656:JPC327656 JYU327656:JYY327656 KIQ327656:KIU327656 KSM327656:KSQ327656 LCI327656:LCM327656 LME327656:LMI327656 LWA327656:LWE327656 MFW327656:MGA327656 MPS327656:MPW327656 MZO327656:MZS327656 NJK327656:NJO327656 NTG327656:NTK327656 ODC327656:ODG327656 OMY327656:ONC327656 OWU327656:OWY327656 PGQ327656:PGU327656 PQM327656:PQQ327656 QAI327656:QAM327656 QKE327656:QKI327656 QUA327656:QUE327656 RDW327656:REA327656 RNS327656:RNW327656 RXO327656:RXS327656 SHK327656:SHO327656 SRG327656:SRK327656 TBC327656:TBG327656 TKY327656:TLC327656 TUU327656:TUY327656 UEQ327656:UEU327656 UOM327656:UOQ327656 UYI327656:UYM327656 VIE327656:VII327656 VSA327656:VSE327656 WBW327656:WCA327656 WLS327656:WLW327656 WVO327656:WVS327656 C393192:G393192 JC393192:JG393192 SY393192:TC393192 ACU393192:ACY393192 AMQ393192:AMU393192 AWM393192:AWQ393192 BGI393192:BGM393192 BQE393192:BQI393192 CAA393192:CAE393192 CJW393192:CKA393192 CTS393192:CTW393192 DDO393192:DDS393192 DNK393192:DNO393192 DXG393192:DXK393192 EHC393192:EHG393192 EQY393192:ERC393192 FAU393192:FAY393192 FKQ393192:FKU393192 FUM393192:FUQ393192 GEI393192:GEM393192 GOE393192:GOI393192 GYA393192:GYE393192 HHW393192:HIA393192 HRS393192:HRW393192 IBO393192:IBS393192 ILK393192:ILO393192 IVG393192:IVK393192 JFC393192:JFG393192 JOY393192:JPC393192 JYU393192:JYY393192 KIQ393192:KIU393192 KSM393192:KSQ393192 LCI393192:LCM393192 LME393192:LMI393192 LWA393192:LWE393192 MFW393192:MGA393192 MPS393192:MPW393192 MZO393192:MZS393192 NJK393192:NJO393192 NTG393192:NTK393192 ODC393192:ODG393192 OMY393192:ONC393192 OWU393192:OWY393192 PGQ393192:PGU393192 PQM393192:PQQ393192 QAI393192:QAM393192 QKE393192:QKI393192 QUA393192:QUE393192 RDW393192:REA393192 RNS393192:RNW393192 RXO393192:RXS393192 SHK393192:SHO393192 SRG393192:SRK393192 TBC393192:TBG393192 TKY393192:TLC393192 TUU393192:TUY393192 UEQ393192:UEU393192 UOM393192:UOQ393192 UYI393192:UYM393192 VIE393192:VII393192 VSA393192:VSE393192 WBW393192:WCA393192 WLS393192:WLW393192 WVO393192:WVS393192 C458728:G458728 JC458728:JG458728 SY458728:TC458728 ACU458728:ACY458728 AMQ458728:AMU458728 AWM458728:AWQ458728 BGI458728:BGM458728 BQE458728:BQI458728 CAA458728:CAE458728 CJW458728:CKA458728 CTS458728:CTW458728 DDO458728:DDS458728 DNK458728:DNO458728 DXG458728:DXK458728 EHC458728:EHG458728 EQY458728:ERC458728 FAU458728:FAY458728 FKQ458728:FKU458728 FUM458728:FUQ458728 GEI458728:GEM458728 GOE458728:GOI458728 GYA458728:GYE458728 HHW458728:HIA458728 HRS458728:HRW458728 IBO458728:IBS458728 ILK458728:ILO458728 IVG458728:IVK458728 JFC458728:JFG458728 JOY458728:JPC458728 JYU458728:JYY458728 KIQ458728:KIU458728 KSM458728:KSQ458728 LCI458728:LCM458728 LME458728:LMI458728 LWA458728:LWE458728 MFW458728:MGA458728 MPS458728:MPW458728 MZO458728:MZS458728 NJK458728:NJO458728 NTG458728:NTK458728 ODC458728:ODG458728 OMY458728:ONC458728 OWU458728:OWY458728 PGQ458728:PGU458728 PQM458728:PQQ458728 QAI458728:QAM458728 QKE458728:QKI458728 QUA458728:QUE458728 RDW458728:REA458728 RNS458728:RNW458728 RXO458728:RXS458728 SHK458728:SHO458728 SRG458728:SRK458728 TBC458728:TBG458728 TKY458728:TLC458728 TUU458728:TUY458728 UEQ458728:UEU458728 UOM458728:UOQ458728 UYI458728:UYM458728 VIE458728:VII458728 VSA458728:VSE458728 WBW458728:WCA458728 WLS458728:WLW458728 WVO458728:WVS458728 C524264:G524264 JC524264:JG524264 SY524264:TC524264 ACU524264:ACY524264 AMQ524264:AMU524264 AWM524264:AWQ524264 BGI524264:BGM524264 BQE524264:BQI524264 CAA524264:CAE524264 CJW524264:CKA524264 CTS524264:CTW524264 DDO524264:DDS524264 DNK524264:DNO524264 DXG524264:DXK524264 EHC524264:EHG524264 EQY524264:ERC524264 FAU524264:FAY524264 FKQ524264:FKU524264 FUM524264:FUQ524264 GEI524264:GEM524264 GOE524264:GOI524264 GYA524264:GYE524264 HHW524264:HIA524264 HRS524264:HRW524264 IBO524264:IBS524264 ILK524264:ILO524264 IVG524264:IVK524264 JFC524264:JFG524264 JOY524264:JPC524264 JYU524264:JYY524264 KIQ524264:KIU524264 KSM524264:KSQ524264 LCI524264:LCM524264 LME524264:LMI524264 LWA524264:LWE524264 MFW524264:MGA524264 MPS524264:MPW524264 MZO524264:MZS524264 NJK524264:NJO524264 NTG524264:NTK524264 ODC524264:ODG524264 OMY524264:ONC524264 OWU524264:OWY524264 PGQ524264:PGU524264 PQM524264:PQQ524264 QAI524264:QAM524264 QKE524264:QKI524264 QUA524264:QUE524264 RDW524264:REA524264 RNS524264:RNW524264 RXO524264:RXS524264 SHK524264:SHO524264 SRG524264:SRK524264 TBC524264:TBG524264 TKY524264:TLC524264 TUU524264:TUY524264 UEQ524264:UEU524264 UOM524264:UOQ524264 UYI524264:UYM524264 VIE524264:VII524264 VSA524264:VSE524264 WBW524264:WCA524264 WLS524264:WLW524264 WVO524264:WVS524264 C589800:G589800 JC589800:JG589800 SY589800:TC589800 ACU589800:ACY589800 AMQ589800:AMU589800 AWM589800:AWQ589800 BGI589800:BGM589800 BQE589800:BQI589800 CAA589800:CAE589800 CJW589800:CKA589800 CTS589800:CTW589800 DDO589800:DDS589800 DNK589800:DNO589800 DXG589800:DXK589800 EHC589800:EHG589800 EQY589800:ERC589800 FAU589800:FAY589800 FKQ589800:FKU589800 FUM589800:FUQ589800 GEI589800:GEM589800 GOE589800:GOI589800 GYA589800:GYE589800 HHW589800:HIA589800 HRS589800:HRW589800 IBO589800:IBS589800 ILK589800:ILO589800 IVG589800:IVK589800 JFC589800:JFG589800 JOY589800:JPC589800 JYU589800:JYY589800 KIQ589800:KIU589800 KSM589800:KSQ589800 LCI589800:LCM589800 LME589800:LMI589800 LWA589800:LWE589800 MFW589800:MGA589800 MPS589800:MPW589800 MZO589800:MZS589800 NJK589800:NJO589800 NTG589800:NTK589800 ODC589800:ODG589800 OMY589800:ONC589800 OWU589800:OWY589800 PGQ589800:PGU589800 PQM589800:PQQ589800 QAI589800:QAM589800 QKE589800:QKI589800 QUA589800:QUE589800 RDW589800:REA589800 RNS589800:RNW589800 RXO589800:RXS589800 SHK589800:SHO589800 SRG589800:SRK589800 TBC589800:TBG589800 TKY589800:TLC589800 TUU589800:TUY589800 UEQ589800:UEU589800 UOM589800:UOQ589800 UYI589800:UYM589800 VIE589800:VII589800 VSA589800:VSE589800 WBW589800:WCA589800 WLS589800:WLW589800 WVO589800:WVS589800 C655336:G655336 JC655336:JG655336 SY655336:TC655336 ACU655336:ACY655336 AMQ655336:AMU655336 AWM655336:AWQ655336 BGI655336:BGM655336 BQE655336:BQI655336 CAA655336:CAE655336 CJW655336:CKA655336 CTS655336:CTW655336 DDO655336:DDS655336 DNK655336:DNO655336 DXG655336:DXK655336 EHC655336:EHG655336 EQY655336:ERC655336 FAU655336:FAY655336 FKQ655336:FKU655336 FUM655336:FUQ655336 GEI655336:GEM655336 GOE655336:GOI655336 GYA655336:GYE655336 HHW655336:HIA655336 HRS655336:HRW655336 IBO655336:IBS655336 ILK655336:ILO655336 IVG655336:IVK655336 JFC655336:JFG655336 JOY655336:JPC655336 JYU655336:JYY655336 KIQ655336:KIU655336 KSM655336:KSQ655336 LCI655336:LCM655336 LME655336:LMI655336 LWA655336:LWE655336 MFW655336:MGA655336 MPS655336:MPW655336 MZO655336:MZS655336 NJK655336:NJO655336 NTG655336:NTK655336 ODC655336:ODG655336 OMY655336:ONC655336 OWU655336:OWY655336 PGQ655336:PGU655336 PQM655336:PQQ655336 QAI655336:QAM655336 QKE655336:QKI655336 QUA655336:QUE655336 RDW655336:REA655336 RNS655336:RNW655336 RXO655336:RXS655336 SHK655336:SHO655336 SRG655336:SRK655336 TBC655336:TBG655336 TKY655336:TLC655336 TUU655336:TUY655336 UEQ655336:UEU655336 UOM655336:UOQ655336 UYI655336:UYM655336 VIE655336:VII655336 VSA655336:VSE655336 WBW655336:WCA655336 WLS655336:WLW655336 WVO655336:WVS655336 C720872:G720872 JC720872:JG720872 SY720872:TC720872 ACU720872:ACY720872 AMQ720872:AMU720872 AWM720872:AWQ720872 BGI720872:BGM720872 BQE720872:BQI720872 CAA720872:CAE720872 CJW720872:CKA720872 CTS720872:CTW720872 DDO720872:DDS720872 DNK720872:DNO720872 DXG720872:DXK720872 EHC720872:EHG720872 EQY720872:ERC720872 FAU720872:FAY720872 FKQ720872:FKU720872 FUM720872:FUQ720872 GEI720872:GEM720872 GOE720872:GOI720872 GYA720872:GYE720872 HHW720872:HIA720872 HRS720872:HRW720872 IBO720872:IBS720872 ILK720872:ILO720872 IVG720872:IVK720872 JFC720872:JFG720872 JOY720872:JPC720872 JYU720872:JYY720872 KIQ720872:KIU720872 KSM720872:KSQ720872 LCI720872:LCM720872 LME720872:LMI720872 LWA720872:LWE720872 MFW720872:MGA720872 MPS720872:MPW720872 MZO720872:MZS720872 NJK720872:NJO720872 NTG720872:NTK720872 ODC720872:ODG720872 OMY720872:ONC720872 OWU720872:OWY720872 PGQ720872:PGU720872 PQM720872:PQQ720872 QAI720872:QAM720872 QKE720872:QKI720872 QUA720872:QUE720872 RDW720872:REA720872 RNS720872:RNW720872 RXO720872:RXS720872 SHK720872:SHO720872 SRG720872:SRK720872 TBC720872:TBG720872 TKY720872:TLC720872 TUU720872:TUY720872 UEQ720872:UEU720872 UOM720872:UOQ720872 UYI720872:UYM720872 VIE720872:VII720872 VSA720872:VSE720872 WBW720872:WCA720872 WLS720872:WLW720872 WVO720872:WVS720872 C786408:G786408 JC786408:JG786408 SY786408:TC786408 ACU786408:ACY786408 AMQ786408:AMU786408 AWM786408:AWQ786408 BGI786408:BGM786408 BQE786408:BQI786408 CAA786408:CAE786408 CJW786408:CKA786408 CTS786408:CTW786408 DDO786408:DDS786408 DNK786408:DNO786408 DXG786408:DXK786408 EHC786408:EHG786408 EQY786408:ERC786408 FAU786408:FAY786408 FKQ786408:FKU786408 FUM786408:FUQ786408 GEI786408:GEM786408 GOE786408:GOI786408 GYA786408:GYE786408 HHW786408:HIA786408 HRS786408:HRW786408 IBO786408:IBS786408 ILK786408:ILO786408 IVG786408:IVK786408 JFC786408:JFG786408 JOY786408:JPC786408 JYU786408:JYY786408 KIQ786408:KIU786408 KSM786408:KSQ786408 LCI786408:LCM786408 LME786408:LMI786408 LWA786408:LWE786408 MFW786408:MGA786408 MPS786408:MPW786408 MZO786408:MZS786408 NJK786408:NJO786408 NTG786408:NTK786408 ODC786408:ODG786408 OMY786408:ONC786408 OWU786408:OWY786408 PGQ786408:PGU786408 PQM786408:PQQ786408 QAI786408:QAM786408 QKE786408:QKI786408 QUA786408:QUE786408 RDW786408:REA786408 RNS786408:RNW786408 RXO786408:RXS786408 SHK786408:SHO786408 SRG786408:SRK786408 TBC786408:TBG786408 TKY786408:TLC786408 TUU786408:TUY786408 UEQ786408:UEU786408 UOM786408:UOQ786408 UYI786408:UYM786408 VIE786408:VII786408 VSA786408:VSE786408 WBW786408:WCA786408 WLS786408:WLW786408 WVO786408:WVS786408 C851944:G851944 JC851944:JG851944 SY851944:TC851944 ACU851944:ACY851944 AMQ851944:AMU851944 AWM851944:AWQ851944 BGI851944:BGM851944 BQE851944:BQI851944 CAA851944:CAE851944 CJW851944:CKA851944 CTS851944:CTW851944 DDO851944:DDS851944 DNK851944:DNO851944 DXG851944:DXK851944 EHC851944:EHG851944 EQY851944:ERC851944 FAU851944:FAY851944 FKQ851944:FKU851944 FUM851944:FUQ851944 GEI851944:GEM851944 GOE851944:GOI851944 GYA851944:GYE851944 HHW851944:HIA851944 HRS851944:HRW851944 IBO851944:IBS851944 ILK851944:ILO851944 IVG851944:IVK851944 JFC851944:JFG851944 JOY851944:JPC851944 JYU851944:JYY851944 KIQ851944:KIU851944 KSM851944:KSQ851944 LCI851944:LCM851944 LME851944:LMI851944 LWA851944:LWE851944 MFW851944:MGA851944 MPS851944:MPW851944 MZO851944:MZS851944 NJK851944:NJO851944 NTG851944:NTK851944 ODC851944:ODG851944 OMY851944:ONC851944 OWU851944:OWY851944 PGQ851944:PGU851944 PQM851944:PQQ851944 QAI851944:QAM851944 QKE851944:QKI851944 QUA851944:QUE851944 RDW851944:REA851944 RNS851944:RNW851944 RXO851944:RXS851944 SHK851944:SHO851944 SRG851944:SRK851944 TBC851944:TBG851944 TKY851944:TLC851944 TUU851944:TUY851944 UEQ851944:UEU851944 UOM851944:UOQ851944 UYI851944:UYM851944 VIE851944:VII851944 VSA851944:VSE851944 WBW851944:WCA851944 WLS851944:WLW851944 WVO851944:WVS851944 C917480:G917480 JC917480:JG917480 SY917480:TC917480 ACU917480:ACY917480 AMQ917480:AMU917480 AWM917480:AWQ917480 BGI917480:BGM917480 BQE917480:BQI917480 CAA917480:CAE917480 CJW917480:CKA917480 CTS917480:CTW917480 DDO917480:DDS917480 DNK917480:DNO917480 DXG917480:DXK917480 EHC917480:EHG917480 EQY917480:ERC917480 FAU917480:FAY917480 FKQ917480:FKU917480 FUM917480:FUQ917480 GEI917480:GEM917480 GOE917480:GOI917480 GYA917480:GYE917480 HHW917480:HIA917480 HRS917480:HRW917480 IBO917480:IBS917480 ILK917480:ILO917480 IVG917480:IVK917480 JFC917480:JFG917480 JOY917480:JPC917480 JYU917480:JYY917480 KIQ917480:KIU917480 KSM917480:KSQ917480 LCI917480:LCM917480 LME917480:LMI917480 LWA917480:LWE917480 MFW917480:MGA917480 MPS917480:MPW917480 MZO917480:MZS917480 NJK917480:NJO917480 NTG917480:NTK917480 ODC917480:ODG917480 OMY917480:ONC917480 OWU917480:OWY917480 PGQ917480:PGU917480 PQM917480:PQQ917480 QAI917480:QAM917480 QKE917480:QKI917480 QUA917480:QUE917480 RDW917480:REA917480 RNS917480:RNW917480 RXO917480:RXS917480 SHK917480:SHO917480 SRG917480:SRK917480 TBC917480:TBG917480 TKY917480:TLC917480 TUU917480:TUY917480 UEQ917480:UEU917480 UOM917480:UOQ917480 UYI917480:UYM917480 VIE917480:VII917480 VSA917480:VSE917480 WBW917480:WCA917480 WLS917480:WLW917480 WVO917480:WVS917480 C983016:G983016 JC983016:JG983016 SY983016:TC983016 ACU983016:ACY983016 AMQ983016:AMU983016 AWM983016:AWQ983016 BGI983016:BGM983016 BQE983016:BQI983016 CAA983016:CAE983016 CJW983016:CKA983016 CTS983016:CTW983016 DDO983016:DDS983016 DNK983016:DNO983016 DXG983016:DXK983016 EHC983016:EHG983016 EQY983016:ERC983016 FAU983016:FAY983016 FKQ983016:FKU983016 FUM983016:FUQ983016 GEI983016:GEM983016 GOE983016:GOI983016 GYA983016:GYE983016 HHW983016:HIA983016 HRS983016:HRW983016 IBO983016:IBS983016 ILK983016:ILO983016 IVG983016:IVK983016 JFC983016:JFG983016 JOY983016:JPC983016 JYU983016:JYY983016 KIQ983016:KIU983016 KSM983016:KSQ983016 LCI983016:LCM983016 LME983016:LMI983016 LWA983016:LWE983016 MFW983016:MGA983016 MPS983016:MPW983016 MZO983016:MZS983016 NJK983016:NJO983016 NTG983016:NTK983016 ODC983016:ODG983016 OMY983016:ONC983016 OWU983016:OWY983016 PGQ983016:PGU983016 PQM983016:PQQ983016 QAI983016:QAM983016 QKE983016:QKI983016 QUA983016:QUE983016 RDW983016:REA983016 RNS983016:RNW983016 RXO983016:RXS983016 SHK983016:SHO983016 SRG983016:SRK983016 TBC983016:TBG983016 TKY983016:TLC983016 TUU983016:TUY983016 UEQ983016:UEU983016 UOM983016:UOQ983016 UYI983016:UYM983016 VIE983016:VII983016 VSA983016:VSE983016 WBW983016:WCA983016 WLS983016:WLW983016 WVO983016:WVS983016 VRZ983050:VSD983051 G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G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G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G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G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G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G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G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G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G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G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G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G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G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G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WVN983050:WVR983051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B65512:B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B131048:B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B196584:B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B262120:B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B327656:B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B393192:B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B458728:B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B524264:B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B589800:B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B655336:B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B720872:B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B786408:B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B851944:B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B917480:B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B983016:B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WBV983050:WBZ983051 B65580:F65581 JB65580:JF65581 SX65580:TB65581 ACT65580:ACX65581 AMP65580:AMT65581 AWL65580:AWP65581 BGH65580:BGL65581 BQD65580:BQH65581 BZZ65580:CAD65581 CJV65580:CJZ65581 CTR65580:CTV65581 DDN65580:DDR65581 DNJ65580:DNN65581 DXF65580:DXJ65581 EHB65580:EHF65581 EQX65580:ERB65581 FAT65580:FAX65581 FKP65580:FKT65581 FUL65580:FUP65581 GEH65580:GEL65581 GOD65580:GOH65581 GXZ65580:GYD65581 HHV65580:HHZ65581 HRR65580:HRV65581 IBN65580:IBR65581 ILJ65580:ILN65581 IVF65580:IVJ65581 JFB65580:JFF65581 JOX65580:JPB65581 JYT65580:JYX65581 KIP65580:KIT65581 KSL65580:KSP65581 LCH65580:LCL65581 LMD65580:LMH65581 LVZ65580:LWD65581 MFV65580:MFZ65581 MPR65580:MPV65581 MZN65580:MZR65581 NJJ65580:NJN65581 NTF65580:NTJ65581 ODB65580:ODF65581 OMX65580:ONB65581 OWT65580:OWX65581 PGP65580:PGT65581 PQL65580:PQP65581 QAH65580:QAL65581 QKD65580:QKH65581 QTZ65580:QUD65581 RDV65580:RDZ65581 RNR65580:RNV65581 RXN65580:RXR65581 SHJ65580:SHN65581 SRF65580:SRJ65581 TBB65580:TBF65581 TKX65580:TLB65581 TUT65580:TUX65581 UEP65580:UET65581 UOL65580:UOP65581 UYH65580:UYL65581 VID65580:VIH65581 VRZ65580:VSD65581 WBV65580:WBZ65581 WLR65580:WLV65581 WVN65580:WVR65581 B131116:F131117 JB131116:JF131117 SX131116:TB131117 ACT131116:ACX131117 AMP131116:AMT131117 AWL131116:AWP131117 BGH131116:BGL131117 BQD131116:BQH131117 BZZ131116:CAD131117 CJV131116:CJZ131117 CTR131116:CTV131117 DDN131116:DDR131117 DNJ131116:DNN131117 DXF131116:DXJ131117 EHB131116:EHF131117 EQX131116:ERB131117 FAT131116:FAX131117 FKP131116:FKT131117 FUL131116:FUP131117 GEH131116:GEL131117 GOD131116:GOH131117 GXZ131116:GYD131117 HHV131116:HHZ131117 HRR131116:HRV131117 IBN131116:IBR131117 ILJ131116:ILN131117 IVF131116:IVJ131117 JFB131116:JFF131117 JOX131116:JPB131117 JYT131116:JYX131117 KIP131116:KIT131117 KSL131116:KSP131117 LCH131116:LCL131117 LMD131116:LMH131117 LVZ131116:LWD131117 MFV131116:MFZ131117 MPR131116:MPV131117 MZN131116:MZR131117 NJJ131116:NJN131117 NTF131116:NTJ131117 ODB131116:ODF131117 OMX131116:ONB131117 OWT131116:OWX131117 PGP131116:PGT131117 PQL131116:PQP131117 QAH131116:QAL131117 QKD131116:QKH131117 QTZ131116:QUD131117 RDV131116:RDZ131117 RNR131116:RNV131117 RXN131116:RXR131117 SHJ131116:SHN131117 SRF131116:SRJ131117 TBB131116:TBF131117 TKX131116:TLB131117 TUT131116:TUX131117 UEP131116:UET131117 UOL131116:UOP131117 UYH131116:UYL131117 VID131116:VIH131117 VRZ131116:VSD131117 WBV131116:WBZ131117 WLR131116:WLV131117 WVN131116:WVR131117 B196652:F196653 JB196652:JF196653 SX196652:TB196653 ACT196652:ACX196653 AMP196652:AMT196653 AWL196652:AWP196653 BGH196652:BGL196653 BQD196652:BQH196653 BZZ196652:CAD196653 CJV196652:CJZ196653 CTR196652:CTV196653 DDN196652:DDR196653 DNJ196652:DNN196653 DXF196652:DXJ196653 EHB196652:EHF196653 EQX196652:ERB196653 FAT196652:FAX196653 FKP196652:FKT196653 FUL196652:FUP196653 GEH196652:GEL196653 GOD196652:GOH196653 GXZ196652:GYD196653 HHV196652:HHZ196653 HRR196652:HRV196653 IBN196652:IBR196653 ILJ196652:ILN196653 IVF196652:IVJ196653 JFB196652:JFF196653 JOX196652:JPB196653 JYT196652:JYX196653 KIP196652:KIT196653 KSL196652:KSP196653 LCH196652:LCL196653 LMD196652:LMH196653 LVZ196652:LWD196653 MFV196652:MFZ196653 MPR196652:MPV196653 MZN196652:MZR196653 NJJ196652:NJN196653 NTF196652:NTJ196653 ODB196652:ODF196653 OMX196652:ONB196653 OWT196652:OWX196653 PGP196652:PGT196653 PQL196652:PQP196653 QAH196652:QAL196653 QKD196652:QKH196653 QTZ196652:QUD196653 RDV196652:RDZ196653 RNR196652:RNV196653 RXN196652:RXR196653 SHJ196652:SHN196653 SRF196652:SRJ196653 TBB196652:TBF196653 TKX196652:TLB196653 TUT196652:TUX196653 UEP196652:UET196653 UOL196652:UOP196653 UYH196652:UYL196653 VID196652:VIH196653 VRZ196652:VSD196653 WBV196652:WBZ196653 WLR196652:WLV196653 WVN196652:WVR196653 B262188:F262189 JB262188:JF262189 SX262188:TB262189 ACT262188:ACX262189 AMP262188:AMT262189 AWL262188:AWP262189 BGH262188:BGL262189 BQD262188:BQH262189 BZZ262188:CAD262189 CJV262188:CJZ262189 CTR262188:CTV262189 DDN262188:DDR262189 DNJ262188:DNN262189 DXF262188:DXJ262189 EHB262188:EHF262189 EQX262188:ERB262189 FAT262188:FAX262189 FKP262188:FKT262189 FUL262188:FUP262189 GEH262188:GEL262189 GOD262188:GOH262189 GXZ262188:GYD262189 HHV262188:HHZ262189 HRR262188:HRV262189 IBN262188:IBR262189 ILJ262188:ILN262189 IVF262188:IVJ262189 JFB262188:JFF262189 JOX262188:JPB262189 JYT262188:JYX262189 KIP262188:KIT262189 KSL262188:KSP262189 LCH262188:LCL262189 LMD262188:LMH262189 LVZ262188:LWD262189 MFV262188:MFZ262189 MPR262188:MPV262189 MZN262188:MZR262189 NJJ262188:NJN262189 NTF262188:NTJ262189 ODB262188:ODF262189 OMX262188:ONB262189 OWT262188:OWX262189 PGP262188:PGT262189 PQL262188:PQP262189 QAH262188:QAL262189 QKD262188:QKH262189 QTZ262188:QUD262189 RDV262188:RDZ262189 RNR262188:RNV262189 RXN262188:RXR262189 SHJ262188:SHN262189 SRF262188:SRJ262189 TBB262188:TBF262189 TKX262188:TLB262189 TUT262188:TUX262189 UEP262188:UET262189 UOL262188:UOP262189 UYH262188:UYL262189 VID262188:VIH262189 VRZ262188:VSD262189 WBV262188:WBZ262189 WLR262188:WLV262189 WVN262188:WVR262189 B327724:F327725 JB327724:JF327725 SX327724:TB327725 ACT327724:ACX327725 AMP327724:AMT327725 AWL327724:AWP327725 BGH327724:BGL327725 BQD327724:BQH327725 BZZ327724:CAD327725 CJV327724:CJZ327725 CTR327724:CTV327725 DDN327724:DDR327725 DNJ327724:DNN327725 DXF327724:DXJ327725 EHB327724:EHF327725 EQX327724:ERB327725 FAT327724:FAX327725 FKP327724:FKT327725 FUL327724:FUP327725 GEH327724:GEL327725 GOD327724:GOH327725 GXZ327724:GYD327725 HHV327724:HHZ327725 HRR327724:HRV327725 IBN327724:IBR327725 ILJ327724:ILN327725 IVF327724:IVJ327725 JFB327724:JFF327725 JOX327724:JPB327725 JYT327724:JYX327725 KIP327724:KIT327725 KSL327724:KSP327725 LCH327724:LCL327725 LMD327724:LMH327725 LVZ327724:LWD327725 MFV327724:MFZ327725 MPR327724:MPV327725 MZN327724:MZR327725 NJJ327724:NJN327725 NTF327724:NTJ327725 ODB327724:ODF327725 OMX327724:ONB327725 OWT327724:OWX327725 PGP327724:PGT327725 PQL327724:PQP327725 QAH327724:QAL327725 QKD327724:QKH327725 QTZ327724:QUD327725 RDV327724:RDZ327725 RNR327724:RNV327725 RXN327724:RXR327725 SHJ327724:SHN327725 SRF327724:SRJ327725 TBB327724:TBF327725 TKX327724:TLB327725 TUT327724:TUX327725 UEP327724:UET327725 UOL327724:UOP327725 UYH327724:UYL327725 VID327724:VIH327725 VRZ327724:VSD327725 WBV327724:WBZ327725 WLR327724:WLV327725 WVN327724:WVR327725 B393260:F393261 JB393260:JF393261 SX393260:TB393261 ACT393260:ACX393261 AMP393260:AMT393261 AWL393260:AWP393261 BGH393260:BGL393261 BQD393260:BQH393261 BZZ393260:CAD393261 CJV393260:CJZ393261 CTR393260:CTV393261 DDN393260:DDR393261 DNJ393260:DNN393261 DXF393260:DXJ393261 EHB393260:EHF393261 EQX393260:ERB393261 FAT393260:FAX393261 FKP393260:FKT393261 FUL393260:FUP393261 GEH393260:GEL393261 GOD393260:GOH393261 GXZ393260:GYD393261 HHV393260:HHZ393261 HRR393260:HRV393261 IBN393260:IBR393261 ILJ393260:ILN393261 IVF393260:IVJ393261 JFB393260:JFF393261 JOX393260:JPB393261 JYT393260:JYX393261 KIP393260:KIT393261 KSL393260:KSP393261 LCH393260:LCL393261 LMD393260:LMH393261 LVZ393260:LWD393261 MFV393260:MFZ393261 MPR393260:MPV393261 MZN393260:MZR393261 NJJ393260:NJN393261 NTF393260:NTJ393261 ODB393260:ODF393261 OMX393260:ONB393261 OWT393260:OWX393261 PGP393260:PGT393261 PQL393260:PQP393261 QAH393260:QAL393261 QKD393260:QKH393261 QTZ393260:QUD393261 RDV393260:RDZ393261 RNR393260:RNV393261 RXN393260:RXR393261 SHJ393260:SHN393261 SRF393260:SRJ393261 TBB393260:TBF393261 TKX393260:TLB393261 TUT393260:TUX393261 UEP393260:UET393261 UOL393260:UOP393261 UYH393260:UYL393261 VID393260:VIH393261 VRZ393260:VSD393261 WBV393260:WBZ393261 WLR393260:WLV393261 WVN393260:WVR393261 B458796:F458797 JB458796:JF458797 SX458796:TB458797 ACT458796:ACX458797 AMP458796:AMT458797 AWL458796:AWP458797 BGH458796:BGL458797 BQD458796:BQH458797 BZZ458796:CAD458797 CJV458796:CJZ458797 CTR458796:CTV458797 DDN458796:DDR458797 DNJ458796:DNN458797 DXF458796:DXJ458797 EHB458796:EHF458797 EQX458796:ERB458797 FAT458796:FAX458797 FKP458796:FKT458797 FUL458796:FUP458797 GEH458796:GEL458797 GOD458796:GOH458797 GXZ458796:GYD458797 HHV458796:HHZ458797 HRR458796:HRV458797 IBN458796:IBR458797 ILJ458796:ILN458797 IVF458796:IVJ458797 JFB458796:JFF458797 JOX458796:JPB458797 JYT458796:JYX458797 KIP458796:KIT458797 KSL458796:KSP458797 LCH458796:LCL458797 LMD458796:LMH458797 LVZ458796:LWD458797 MFV458796:MFZ458797 MPR458796:MPV458797 MZN458796:MZR458797 NJJ458796:NJN458797 NTF458796:NTJ458797 ODB458796:ODF458797 OMX458796:ONB458797 OWT458796:OWX458797 PGP458796:PGT458797 PQL458796:PQP458797 QAH458796:QAL458797 QKD458796:QKH458797 QTZ458796:QUD458797 RDV458796:RDZ458797 RNR458796:RNV458797 RXN458796:RXR458797 SHJ458796:SHN458797 SRF458796:SRJ458797 TBB458796:TBF458797 TKX458796:TLB458797 TUT458796:TUX458797 UEP458796:UET458797 UOL458796:UOP458797 UYH458796:UYL458797 VID458796:VIH458797 VRZ458796:VSD458797 WBV458796:WBZ458797 WLR458796:WLV458797 WVN458796:WVR458797 B524332:F524333 JB524332:JF524333 SX524332:TB524333 ACT524332:ACX524333 AMP524332:AMT524333 AWL524332:AWP524333 BGH524332:BGL524333 BQD524332:BQH524333 BZZ524332:CAD524333 CJV524332:CJZ524333 CTR524332:CTV524333 DDN524332:DDR524333 DNJ524332:DNN524333 DXF524332:DXJ524333 EHB524332:EHF524333 EQX524332:ERB524333 FAT524332:FAX524333 FKP524332:FKT524333 FUL524332:FUP524333 GEH524332:GEL524333 GOD524332:GOH524333 GXZ524332:GYD524333 HHV524332:HHZ524333 HRR524332:HRV524333 IBN524332:IBR524333 ILJ524332:ILN524333 IVF524332:IVJ524333 JFB524332:JFF524333 JOX524332:JPB524333 JYT524332:JYX524333 KIP524332:KIT524333 KSL524332:KSP524333 LCH524332:LCL524333 LMD524332:LMH524333 LVZ524332:LWD524333 MFV524332:MFZ524333 MPR524332:MPV524333 MZN524332:MZR524333 NJJ524332:NJN524333 NTF524332:NTJ524333 ODB524332:ODF524333 OMX524332:ONB524333 OWT524332:OWX524333 PGP524332:PGT524333 PQL524332:PQP524333 QAH524332:QAL524333 QKD524332:QKH524333 QTZ524332:QUD524333 RDV524332:RDZ524333 RNR524332:RNV524333 RXN524332:RXR524333 SHJ524332:SHN524333 SRF524332:SRJ524333 TBB524332:TBF524333 TKX524332:TLB524333 TUT524332:TUX524333 UEP524332:UET524333 UOL524332:UOP524333 UYH524332:UYL524333 VID524332:VIH524333 VRZ524332:VSD524333 WBV524332:WBZ524333 WLR524332:WLV524333 WVN524332:WVR524333 B589868:F589869 JB589868:JF589869 SX589868:TB589869 ACT589868:ACX589869 AMP589868:AMT589869 AWL589868:AWP589869 BGH589868:BGL589869 BQD589868:BQH589869 BZZ589868:CAD589869 CJV589868:CJZ589869 CTR589868:CTV589869 DDN589868:DDR589869 DNJ589868:DNN589869 DXF589868:DXJ589869 EHB589868:EHF589869 EQX589868:ERB589869 FAT589868:FAX589869 FKP589868:FKT589869 FUL589868:FUP589869 GEH589868:GEL589869 GOD589868:GOH589869 GXZ589868:GYD589869 HHV589868:HHZ589869 HRR589868:HRV589869 IBN589868:IBR589869 ILJ589868:ILN589869 IVF589868:IVJ589869 JFB589868:JFF589869 JOX589868:JPB589869 JYT589868:JYX589869 KIP589868:KIT589869 KSL589868:KSP589869 LCH589868:LCL589869 LMD589868:LMH589869 LVZ589868:LWD589869 MFV589868:MFZ589869 MPR589868:MPV589869 MZN589868:MZR589869 NJJ589868:NJN589869 NTF589868:NTJ589869 ODB589868:ODF589869 OMX589868:ONB589869 OWT589868:OWX589869 PGP589868:PGT589869 PQL589868:PQP589869 QAH589868:QAL589869 QKD589868:QKH589869 QTZ589868:QUD589869 RDV589868:RDZ589869 RNR589868:RNV589869 RXN589868:RXR589869 SHJ589868:SHN589869 SRF589868:SRJ589869 TBB589868:TBF589869 TKX589868:TLB589869 TUT589868:TUX589869 UEP589868:UET589869 UOL589868:UOP589869 UYH589868:UYL589869 VID589868:VIH589869 VRZ589868:VSD589869 WBV589868:WBZ589869 WLR589868:WLV589869 WVN589868:WVR589869 B655404:F655405 JB655404:JF655405 SX655404:TB655405 ACT655404:ACX655405 AMP655404:AMT655405 AWL655404:AWP655405 BGH655404:BGL655405 BQD655404:BQH655405 BZZ655404:CAD655405 CJV655404:CJZ655405 CTR655404:CTV655405 DDN655404:DDR655405 DNJ655404:DNN655405 DXF655404:DXJ655405 EHB655404:EHF655405 EQX655404:ERB655405 FAT655404:FAX655405 FKP655404:FKT655405 FUL655404:FUP655405 GEH655404:GEL655405 GOD655404:GOH655405 GXZ655404:GYD655405 HHV655404:HHZ655405 HRR655404:HRV655405 IBN655404:IBR655405 ILJ655404:ILN655405 IVF655404:IVJ655405 JFB655404:JFF655405 JOX655404:JPB655405 JYT655404:JYX655405 KIP655404:KIT655405 KSL655404:KSP655405 LCH655404:LCL655405 LMD655404:LMH655405 LVZ655404:LWD655405 MFV655404:MFZ655405 MPR655404:MPV655405 MZN655404:MZR655405 NJJ655404:NJN655405 NTF655404:NTJ655405 ODB655404:ODF655405 OMX655404:ONB655405 OWT655404:OWX655405 PGP655404:PGT655405 PQL655404:PQP655405 QAH655404:QAL655405 QKD655404:QKH655405 QTZ655404:QUD655405 RDV655404:RDZ655405 RNR655404:RNV655405 RXN655404:RXR655405 SHJ655404:SHN655405 SRF655404:SRJ655405 TBB655404:TBF655405 TKX655404:TLB655405 TUT655404:TUX655405 UEP655404:UET655405 UOL655404:UOP655405 UYH655404:UYL655405 VID655404:VIH655405 VRZ655404:VSD655405 WBV655404:WBZ655405 WLR655404:WLV655405 WVN655404:WVR655405 B720940:F720941 JB720940:JF720941 SX720940:TB720941 ACT720940:ACX720941 AMP720940:AMT720941 AWL720940:AWP720941 BGH720940:BGL720941 BQD720940:BQH720941 BZZ720940:CAD720941 CJV720940:CJZ720941 CTR720940:CTV720941 DDN720940:DDR720941 DNJ720940:DNN720941 DXF720940:DXJ720941 EHB720940:EHF720941 EQX720940:ERB720941 FAT720940:FAX720941 FKP720940:FKT720941 FUL720940:FUP720941 GEH720940:GEL720941 GOD720940:GOH720941 GXZ720940:GYD720941 HHV720940:HHZ720941 HRR720940:HRV720941 IBN720940:IBR720941 ILJ720940:ILN720941 IVF720940:IVJ720941 JFB720940:JFF720941 JOX720940:JPB720941 JYT720940:JYX720941 KIP720940:KIT720941 KSL720940:KSP720941 LCH720940:LCL720941 LMD720940:LMH720941 LVZ720940:LWD720941 MFV720940:MFZ720941 MPR720940:MPV720941 MZN720940:MZR720941 NJJ720940:NJN720941 NTF720940:NTJ720941 ODB720940:ODF720941 OMX720940:ONB720941 OWT720940:OWX720941 PGP720940:PGT720941 PQL720940:PQP720941 QAH720940:QAL720941 QKD720940:QKH720941 QTZ720940:QUD720941 RDV720940:RDZ720941 RNR720940:RNV720941 RXN720940:RXR720941 SHJ720940:SHN720941 SRF720940:SRJ720941 TBB720940:TBF720941 TKX720940:TLB720941 TUT720940:TUX720941 UEP720940:UET720941 UOL720940:UOP720941 UYH720940:UYL720941 VID720940:VIH720941 VRZ720940:VSD720941 WBV720940:WBZ720941 WLR720940:WLV720941 WVN720940:WVR720941 B786476:F786477 JB786476:JF786477 SX786476:TB786477 ACT786476:ACX786477 AMP786476:AMT786477 AWL786476:AWP786477 BGH786476:BGL786477 BQD786476:BQH786477 BZZ786476:CAD786477 CJV786476:CJZ786477 CTR786476:CTV786477 DDN786476:DDR786477 DNJ786476:DNN786477 DXF786476:DXJ786477 EHB786476:EHF786477 EQX786476:ERB786477 FAT786476:FAX786477 FKP786476:FKT786477 FUL786476:FUP786477 GEH786476:GEL786477 GOD786476:GOH786477 GXZ786476:GYD786477 HHV786476:HHZ786477 HRR786476:HRV786477 IBN786476:IBR786477 ILJ786476:ILN786477 IVF786476:IVJ786477 JFB786476:JFF786477 JOX786476:JPB786477 JYT786476:JYX786477 KIP786476:KIT786477 KSL786476:KSP786477 LCH786476:LCL786477 LMD786476:LMH786477 LVZ786476:LWD786477 MFV786476:MFZ786477 MPR786476:MPV786477 MZN786476:MZR786477 NJJ786476:NJN786477 NTF786476:NTJ786477 ODB786476:ODF786477 OMX786476:ONB786477 OWT786476:OWX786477 PGP786476:PGT786477 PQL786476:PQP786477 QAH786476:QAL786477 QKD786476:QKH786477 QTZ786476:QUD786477 RDV786476:RDZ786477 RNR786476:RNV786477 RXN786476:RXR786477 SHJ786476:SHN786477 SRF786476:SRJ786477 TBB786476:TBF786477 TKX786476:TLB786477 TUT786476:TUX786477 UEP786476:UET786477 UOL786476:UOP786477 UYH786476:UYL786477 VID786476:VIH786477 VRZ786476:VSD786477 WBV786476:WBZ786477 WLR786476:WLV786477 WVN786476:WVR786477 B852012:F852013 JB852012:JF852013 SX852012:TB852013 ACT852012:ACX852013 AMP852012:AMT852013 AWL852012:AWP852013 BGH852012:BGL852013 BQD852012:BQH852013 BZZ852012:CAD852013 CJV852012:CJZ852013 CTR852012:CTV852013 DDN852012:DDR852013 DNJ852012:DNN852013 DXF852012:DXJ852013 EHB852012:EHF852013 EQX852012:ERB852013 FAT852012:FAX852013 FKP852012:FKT852013 FUL852012:FUP852013 GEH852012:GEL852013 GOD852012:GOH852013 GXZ852012:GYD852013 HHV852012:HHZ852013 HRR852012:HRV852013 IBN852012:IBR852013 ILJ852012:ILN852013 IVF852012:IVJ852013 JFB852012:JFF852013 JOX852012:JPB852013 JYT852012:JYX852013 KIP852012:KIT852013 KSL852012:KSP852013 LCH852012:LCL852013 LMD852012:LMH852013 LVZ852012:LWD852013 MFV852012:MFZ852013 MPR852012:MPV852013 MZN852012:MZR852013 NJJ852012:NJN852013 NTF852012:NTJ852013 ODB852012:ODF852013 OMX852012:ONB852013 OWT852012:OWX852013 PGP852012:PGT852013 PQL852012:PQP852013 QAH852012:QAL852013 QKD852012:QKH852013 QTZ852012:QUD852013 RDV852012:RDZ852013 RNR852012:RNV852013 RXN852012:RXR852013 SHJ852012:SHN852013 SRF852012:SRJ852013 TBB852012:TBF852013 TKX852012:TLB852013 TUT852012:TUX852013 UEP852012:UET852013 UOL852012:UOP852013 UYH852012:UYL852013 VID852012:VIH852013 VRZ852012:VSD852013 WBV852012:WBZ852013 WLR852012:WLV852013 WVN852012:WVR852013 B917548:F917549 JB917548:JF917549 SX917548:TB917549 ACT917548:ACX917549 AMP917548:AMT917549 AWL917548:AWP917549 BGH917548:BGL917549 BQD917548:BQH917549 BZZ917548:CAD917549 CJV917548:CJZ917549 CTR917548:CTV917549 DDN917548:DDR917549 DNJ917548:DNN917549 DXF917548:DXJ917549 EHB917548:EHF917549 EQX917548:ERB917549 FAT917548:FAX917549 FKP917548:FKT917549 FUL917548:FUP917549 GEH917548:GEL917549 GOD917548:GOH917549 GXZ917548:GYD917549 HHV917548:HHZ917549 HRR917548:HRV917549 IBN917548:IBR917549 ILJ917548:ILN917549 IVF917548:IVJ917549 JFB917548:JFF917549 JOX917548:JPB917549 JYT917548:JYX917549 KIP917548:KIT917549 KSL917548:KSP917549 LCH917548:LCL917549 LMD917548:LMH917549 LVZ917548:LWD917549 MFV917548:MFZ917549 MPR917548:MPV917549 MZN917548:MZR917549 NJJ917548:NJN917549 NTF917548:NTJ917549 ODB917548:ODF917549 OMX917548:ONB917549 OWT917548:OWX917549 PGP917548:PGT917549 PQL917548:PQP917549 QAH917548:QAL917549 QKD917548:QKH917549 QTZ917548:QUD917549 RDV917548:RDZ917549 RNR917548:RNV917549 RXN917548:RXR917549 SHJ917548:SHN917549 SRF917548:SRJ917549 TBB917548:TBF917549 TKX917548:TLB917549 TUT917548:TUX917549 UEP917548:UET917549 UOL917548:UOP917549 UYH917548:UYL917549 VID917548:VIH917549 VRZ917548:VSD917549 WBV917548:WBZ917549 WLR917548:WLV917549 WVN917548:WVR917549 B983084:F983085 JB983084:JF983085 SX983084:TB983085 ACT983084:ACX983085 AMP983084:AMT983085 AWL983084:AWP983085 BGH983084:BGL983085 BQD983084:BQH983085 BZZ983084:CAD983085 CJV983084:CJZ983085 CTR983084:CTV983085 DDN983084:DDR983085 DNJ983084:DNN983085 DXF983084:DXJ983085 EHB983084:EHF983085 EQX983084:ERB983085 FAT983084:FAX983085 FKP983084:FKT983085 FUL983084:FUP983085 GEH983084:GEL983085 GOD983084:GOH983085 GXZ983084:GYD983085 HHV983084:HHZ983085 HRR983084:HRV983085 IBN983084:IBR983085 ILJ983084:ILN983085 IVF983084:IVJ983085 JFB983084:JFF983085 JOX983084:JPB983085 JYT983084:JYX983085 KIP983084:KIT983085 KSL983084:KSP983085 LCH983084:LCL983085 LMD983084:LMH983085 LVZ983084:LWD983085 MFV983084:MFZ983085 MPR983084:MPV983085 MZN983084:MZR983085 NJJ983084:NJN983085 NTF983084:NTJ983085 ODB983084:ODF983085 OMX983084:ONB983085 OWT983084:OWX983085 PGP983084:PGT983085 PQL983084:PQP983085 QAH983084:QAL983085 QKD983084:QKH983085 QTZ983084:QUD983085 RDV983084:RDZ983085 RNR983084:RNV983085 RXN983084:RXR983085 SHJ983084:SHN983085 SRF983084:SRJ983085 TBB983084:TBF983085 TKX983084:TLB983085 TUT983084:TUX983085 UEP983084:UET983085 UOL983084:UOP983085 UYH983084:UYL983085 VID983084:VIH983085 VRZ983084:VSD983085 WBV983084:WBZ983085 WLR983084:WLV983085 WVN983084:WVR983085 AS7:AW8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G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G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G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G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G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G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G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G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G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G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G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G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G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G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G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VID983050:VIH983051 JB43:JF45 SX43:TB45 ACT43:ACX45 AMP43:AMT45 AWL43:AWP45 BGH43:BGL45 BQD43:BQH45 BZZ43:CAD45 CJV43:CJZ45 CTR43:CTV45 DDN43:DDR45 DNJ43:DNN45 DXF43:DXJ45 EHB43:EHF45 EQX43:ERB45 FAT43:FAX45 FKP43:FKT45 FUL43:FUP45 GEH43:GEL45 GOD43:GOH45 GXZ43:GYD45 HHV43:HHZ45 HRR43:HRV45 IBN43:IBR45 ILJ43:ILN45 IVF43:IVJ45 JFB43:JFF45 JOX43:JPB45 JYT43:JYX45 KIP43:KIT45 KSL43:KSP45 LCH43:LCL45 LMD43:LMH45 LVZ43:LWD45 MFV43:MFZ45 MPR43:MPV45 MZN43:MZR45 NJJ43:NJN45 NTF43:NTJ45 ODB43:ODF45 OMX43:ONB45 OWT43:OWX45 PGP43:PGT45 PQL43:PQP45 QAH43:QAL45 QKD43:QKH45 QTZ43:QUD45 RDV43:RDZ45 RNR43:RNV45 RXN43:RXR45 SHJ43:SHN45 SRF43:SRJ45 TBB43:TBF45 TKX43:TLB45 TUT43:TUX45 UEP43:UET45 UOL43:UOP45 UYH43:UYL45 VID43:VIH45 VRZ43:VSD45 WBV43:WBZ45 WLR43:WLV45 WVN43:WVR45 B65546:F65547 JB65546:JF65547 SX65546:TB65547 ACT65546:ACX65547 AMP65546:AMT65547 AWL65546:AWP65547 BGH65546:BGL65547 BQD65546:BQH65547 BZZ65546:CAD65547 CJV65546:CJZ65547 CTR65546:CTV65547 DDN65546:DDR65547 DNJ65546:DNN65547 DXF65546:DXJ65547 EHB65546:EHF65547 EQX65546:ERB65547 FAT65546:FAX65547 FKP65546:FKT65547 FUL65546:FUP65547 GEH65546:GEL65547 GOD65546:GOH65547 GXZ65546:GYD65547 HHV65546:HHZ65547 HRR65546:HRV65547 IBN65546:IBR65547 ILJ65546:ILN65547 IVF65546:IVJ65547 JFB65546:JFF65547 JOX65546:JPB65547 JYT65546:JYX65547 KIP65546:KIT65547 KSL65546:KSP65547 LCH65546:LCL65547 LMD65546:LMH65547 LVZ65546:LWD65547 MFV65546:MFZ65547 MPR65546:MPV65547 MZN65546:MZR65547 NJJ65546:NJN65547 NTF65546:NTJ65547 ODB65546:ODF65547 OMX65546:ONB65547 OWT65546:OWX65547 PGP65546:PGT65547 PQL65546:PQP65547 QAH65546:QAL65547 QKD65546:QKH65547 QTZ65546:QUD65547 RDV65546:RDZ65547 RNR65546:RNV65547 RXN65546:RXR65547 SHJ65546:SHN65547 SRF65546:SRJ65547 TBB65546:TBF65547 TKX65546:TLB65547 TUT65546:TUX65547 UEP65546:UET65547 UOL65546:UOP65547 UYH65546:UYL65547 VID65546:VIH65547 VRZ65546:VSD65547 WBV65546:WBZ65547 WLR65546:WLV65547 WVN65546:WVR65547 B131082:F131083 JB131082:JF131083 SX131082:TB131083 ACT131082:ACX131083 AMP131082:AMT131083 AWL131082:AWP131083 BGH131082:BGL131083 BQD131082:BQH131083 BZZ131082:CAD131083 CJV131082:CJZ131083 CTR131082:CTV131083 DDN131082:DDR131083 DNJ131082:DNN131083 DXF131082:DXJ131083 EHB131082:EHF131083 EQX131082:ERB131083 FAT131082:FAX131083 FKP131082:FKT131083 FUL131082:FUP131083 GEH131082:GEL131083 GOD131082:GOH131083 GXZ131082:GYD131083 HHV131082:HHZ131083 HRR131082:HRV131083 IBN131082:IBR131083 ILJ131082:ILN131083 IVF131082:IVJ131083 JFB131082:JFF131083 JOX131082:JPB131083 JYT131082:JYX131083 KIP131082:KIT131083 KSL131082:KSP131083 LCH131082:LCL131083 LMD131082:LMH131083 LVZ131082:LWD131083 MFV131082:MFZ131083 MPR131082:MPV131083 MZN131082:MZR131083 NJJ131082:NJN131083 NTF131082:NTJ131083 ODB131082:ODF131083 OMX131082:ONB131083 OWT131082:OWX131083 PGP131082:PGT131083 PQL131082:PQP131083 QAH131082:QAL131083 QKD131082:QKH131083 QTZ131082:QUD131083 RDV131082:RDZ131083 RNR131082:RNV131083 RXN131082:RXR131083 SHJ131082:SHN131083 SRF131082:SRJ131083 TBB131082:TBF131083 TKX131082:TLB131083 TUT131082:TUX131083 UEP131082:UET131083 UOL131082:UOP131083 UYH131082:UYL131083 VID131082:VIH131083 VRZ131082:VSD131083 WBV131082:WBZ131083 WLR131082:WLV131083 WVN131082:WVR131083 B196618:F196619 JB196618:JF196619 SX196618:TB196619 ACT196618:ACX196619 AMP196618:AMT196619 AWL196618:AWP196619 BGH196618:BGL196619 BQD196618:BQH196619 BZZ196618:CAD196619 CJV196618:CJZ196619 CTR196618:CTV196619 DDN196618:DDR196619 DNJ196618:DNN196619 DXF196618:DXJ196619 EHB196618:EHF196619 EQX196618:ERB196619 FAT196618:FAX196619 FKP196618:FKT196619 FUL196618:FUP196619 GEH196618:GEL196619 GOD196618:GOH196619 GXZ196618:GYD196619 HHV196618:HHZ196619 HRR196618:HRV196619 IBN196618:IBR196619 ILJ196618:ILN196619 IVF196618:IVJ196619 JFB196618:JFF196619 JOX196618:JPB196619 JYT196618:JYX196619 KIP196618:KIT196619 KSL196618:KSP196619 LCH196618:LCL196619 LMD196618:LMH196619 LVZ196618:LWD196619 MFV196618:MFZ196619 MPR196618:MPV196619 MZN196618:MZR196619 NJJ196618:NJN196619 NTF196618:NTJ196619 ODB196618:ODF196619 OMX196618:ONB196619 OWT196618:OWX196619 PGP196618:PGT196619 PQL196618:PQP196619 QAH196618:QAL196619 QKD196618:QKH196619 QTZ196618:QUD196619 RDV196618:RDZ196619 RNR196618:RNV196619 RXN196618:RXR196619 SHJ196618:SHN196619 SRF196618:SRJ196619 TBB196618:TBF196619 TKX196618:TLB196619 TUT196618:TUX196619 UEP196618:UET196619 UOL196618:UOP196619 UYH196618:UYL196619 VID196618:VIH196619 VRZ196618:VSD196619 WBV196618:WBZ196619 WLR196618:WLV196619 WVN196618:WVR196619 B262154:F262155 JB262154:JF262155 SX262154:TB262155 ACT262154:ACX262155 AMP262154:AMT262155 AWL262154:AWP262155 BGH262154:BGL262155 BQD262154:BQH262155 BZZ262154:CAD262155 CJV262154:CJZ262155 CTR262154:CTV262155 DDN262154:DDR262155 DNJ262154:DNN262155 DXF262154:DXJ262155 EHB262154:EHF262155 EQX262154:ERB262155 FAT262154:FAX262155 FKP262154:FKT262155 FUL262154:FUP262155 GEH262154:GEL262155 GOD262154:GOH262155 GXZ262154:GYD262155 HHV262154:HHZ262155 HRR262154:HRV262155 IBN262154:IBR262155 ILJ262154:ILN262155 IVF262154:IVJ262155 JFB262154:JFF262155 JOX262154:JPB262155 JYT262154:JYX262155 KIP262154:KIT262155 KSL262154:KSP262155 LCH262154:LCL262155 LMD262154:LMH262155 LVZ262154:LWD262155 MFV262154:MFZ262155 MPR262154:MPV262155 MZN262154:MZR262155 NJJ262154:NJN262155 NTF262154:NTJ262155 ODB262154:ODF262155 OMX262154:ONB262155 OWT262154:OWX262155 PGP262154:PGT262155 PQL262154:PQP262155 QAH262154:QAL262155 QKD262154:QKH262155 QTZ262154:QUD262155 RDV262154:RDZ262155 RNR262154:RNV262155 RXN262154:RXR262155 SHJ262154:SHN262155 SRF262154:SRJ262155 TBB262154:TBF262155 TKX262154:TLB262155 TUT262154:TUX262155 UEP262154:UET262155 UOL262154:UOP262155 UYH262154:UYL262155 VID262154:VIH262155 VRZ262154:VSD262155 WBV262154:WBZ262155 WLR262154:WLV262155 WVN262154:WVR262155 B327690:F327691 JB327690:JF327691 SX327690:TB327691 ACT327690:ACX327691 AMP327690:AMT327691 AWL327690:AWP327691 BGH327690:BGL327691 BQD327690:BQH327691 BZZ327690:CAD327691 CJV327690:CJZ327691 CTR327690:CTV327691 DDN327690:DDR327691 DNJ327690:DNN327691 DXF327690:DXJ327691 EHB327690:EHF327691 EQX327690:ERB327691 FAT327690:FAX327691 FKP327690:FKT327691 FUL327690:FUP327691 GEH327690:GEL327691 GOD327690:GOH327691 GXZ327690:GYD327691 HHV327690:HHZ327691 HRR327690:HRV327691 IBN327690:IBR327691 ILJ327690:ILN327691 IVF327690:IVJ327691 JFB327690:JFF327691 JOX327690:JPB327691 JYT327690:JYX327691 KIP327690:KIT327691 KSL327690:KSP327691 LCH327690:LCL327691 LMD327690:LMH327691 LVZ327690:LWD327691 MFV327690:MFZ327691 MPR327690:MPV327691 MZN327690:MZR327691 NJJ327690:NJN327691 NTF327690:NTJ327691 ODB327690:ODF327691 OMX327690:ONB327691 OWT327690:OWX327691 PGP327690:PGT327691 PQL327690:PQP327691 QAH327690:QAL327691 QKD327690:QKH327691 QTZ327690:QUD327691 RDV327690:RDZ327691 RNR327690:RNV327691 RXN327690:RXR327691 SHJ327690:SHN327691 SRF327690:SRJ327691 TBB327690:TBF327691 TKX327690:TLB327691 TUT327690:TUX327691 UEP327690:UET327691 UOL327690:UOP327691 UYH327690:UYL327691 VID327690:VIH327691 VRZ327690:VSD327691 WBV327690:WBZ327691 WLR327690:WLV327691 WVN327690:WVR327691 B393226:F393227 JB393226:JF393227 SX393226:TB393227 ACT393226:ACX393227 AMP393226:AMT393227 AWL393226:AWP393227 BGH393226:BGL393227 BQD393226:BQH393227 BZZ393226:CAD393227 CJV393226:CJZ393227 CTR393226:CTV393227 DDN393226:DDR393227 DNJ393226:DNN393227 DXF393226:DXJ393227 EHB393226:EHF393227 EQX393226:ERB393227 FAT393226:FAX393227 FKP393226:FKT393227 FUL393226:FUP393227 GEH393226:GEL393227 GOD393226:GOH393227 GXZ393226:GYD393227 HHV393226:HHZ393227 HRR393226:HRV393227 IBN393226:IBR393227 ILJ393226:ILN393227 IVF393226:IVJ393227 JFB393226:JFF393227 JOX393226:JPB393227 JYT393226:JYX393227 KIP393226:KIT393227 KSL393226:KSP393227 LCH393226:LCL393227 LMD393226:LMH393227 LVZ393226:LWD393227 MFV393226:MFZ393227 MPR393226:MPV393227 MZN393226:MZR393227 NJJ393226:NJN393227 NTF393226:NTJ393227 ODB393226:ODF393227 OMX393226:ONB393227 OWT393226:OWX393227 PGP393226:PGT393227 PQL393226:PQP393227 QAH393226:QAL393227 QKD393226:QKH393227 QTZ393226:QUD393227 RDV393226:RDZ393227 RNR393226:RNV393227 RXN393226:RXR393227 SHJ393226:SHN393227 SRF393226:SRJ393227 TBB393226:TBF393227 TKX393226:TLB393227 TUT393226:TUX393227 UEP393226:UET393227 UOL393226:UOP393227 UYH393226:UYL393227 VID393226:VIH393227 VRZ393226:VSD393227 WBV393226:WBZ393227 WLR393226:WLV393227 WVN393226:WVR393227 B458762:F458763 JB458762:JF458763 SX458762:TB458763 ACT458762:ACX458763 AMP458762:AMT458763 AWL458762:AWP458763 BGH458762:BGL458763 BQD458762:BQH458763 BZZ458762:CAD458763 CJV458762:CJZ458763 CTR458762:CTV458763 DDN458762:DDR458763 DNJ458762:DNN458763 DXF458762:DXJ458763 EHB458762:EHF458763 EQX458762:ERB458763 FAT458762:FAX458763 FKP458762:FKT458763 FUL458762:FUP458763 GEH458762:GEL458763 GOD458762:GOH458763 GXZ458762:GYD458763 HHV458762:HHZ458763 HRR458762:HRV458763 IBN458762:IBR458763 ILJ458762:ILN458763 IVF458762:IVJ458763 JFB458762:JFF458763 JOX458762:JPB458763 JYT458762:JYX458763 KIP458762:KIT458763 KSL458762:KSP458763 LCH458762:LCL458763 LMD458762:LMH458763 LVZ458762:LWD458763 MFV458762:MFZ458763 MPR458762:MPV458763 MZN458762:MZR458763 NJJ458762:NJN458763 NTF458762:NTJ458763 ODB458762:ODF458763 OMX458762:ONB458763 OWT458762:OWX458763 PGP458762:PGT458763 PQL458762:PQP458763 QAH458762:QAL458763 QKD458762:QKH458763 QTZ458762:QUD458763 RDV458762:RDZ458763 RNR458762:RNV458763 RXN458762:RXR458763 SHJ458762:SHN458763 SRF458762:SRJ458763 TBB458762:TBF458763 TKX458762:TLB458763 TUT458762:TUX458763 UEP458762:UET458763 UOL458762:UOP458763 UYH458762:UYL458763 VID458762:VIH458763 VRZ458762:VSD458763 WBV458762:WBZ458763 WLR458762:WLV458763 WVN458762:WVR458763 B524298:F524299 JB524298:JF524299 SX524298:TB524299 ACT524298:ACX524299 AMP524298:AMT524299 AWL524298:AWP524299 BGH524298:BGL524299 BQD524298:BQH524299 BZZ524298:CAD524299 CJV524298:CJZ524299 CTR524298:CTV524299 DDN524298:DDR524299 DNJ524298:DNN524299 DXF524298:DXJ524299 EHB524298:EHF524299 EQX524298:ERB524299 FAT524298:FAX524299 FKP524298:FKT524299 FUL524298:FUP524299 GEH524298:GEL524299 GOD524298:GOH524299 GXZ524298:GYD524299 HHV524298:HHZ524299 HRR524298:HRV524299 IBN524298:IBR524299 ILJ524298:ILN524299 IVF524298:IVJ524299 JFB524298:JFF524299 JOX524298:JPB524299 JYT524298:JYX524299 KIP524298:KIT524299 KSL524298:KSP524299 LCH524298:LCL524299 LMD524298:LMH524299 LVZ524298:LWD524299 MFV524298:MFZ524299 MPR524298:MPV524299 MZN524298:MZR524299 NJJ524298:NJN524299 NTF524298:NTJ524299 ODB524298:ODF524299 OMX524298:ONB524299 OWT524298:OWX524299 PGP524298:PGT524299 PQL524298:PQP524299 QAH524298:QAL524299 QKD524298:QKH524299 QTZ524298:QUD524299 RDV524298:RDZ524299 RNR524298:RNV524299 RXN524298:RXR524299 SHJ524298:SHN524299 SRF524298:SRJ524299 TBB524298:TBF524299 TKX524298:TLB524299 TUT524298:TUX524299 UEP524298:UET524299 UOL524298:UOP524299 UYH524298:UYL524299 VID524298:VIH524299 VRZ524298:VSD524299 WBV524298:WBZ524299 WLR524298:WLV524299 WVN524298:WVR524299 B589834:F589835 JB589834:JF589835 SX589834:TB589835 ACT589834:ACX589835 AMP589834:AMT589835 AWL589834:AWP589835 BGH589834:BGL589835 BQD589834:BQH589835 BZZ589834:CAD589835 CJV589834:CJZ589835 CTR589834:CTV589835 DDN589834:DDR589835 DNJ589834:DNN589835 DXF589834:DXJ589835 EHB589834:EHF589835 EQX589834:ERB589835 FAT589834:FAX589835 FKP589834:FKT589835 FUL589834:FUP589835 GEH589834:GEL589835 GOD589834:GOH589835 GXZ589834:GYD589835 HHV589834:HHZ589835 HRR589834:HRV589835 IBN589834:IBR589835 ILJ589834:ILN589835 IVF589834:IVJ589835 JFB589834:JFF589835 JOX589834:JPB589835 JYT589834:JYX589835 KIP589834:KIT589835 KSL589834:KSP589835 LCH589834:LCL589835 LMD589834:LMH589835 LVZ589834:LWD589835 MFV589834:MFZ589835 MPR589834:MPV589835 MZN589834:MZR589835 NJJ589834:NJN589835 NTF589834:NTJ589835 ODB589834:ODF589835 OMX589834:ONB589835 OWT589834:OWX589835 PGP589834:PGT589835 PQL589834:PQP589835 QAH589834:QAL589835 QKD589834:QKH589835 QTZ589834:QUD589835 RDV589834:RDZ589835 RNR589834:RNV589835 RXN589834:RXR589835 SHJ589834:SHN589835 SRF589834:SRJ589835 TBB589834:TBF589835 TKX589834:TLB589835 TUT589834:TUX589835 UEP589834:UET589835 UOL589834:UOP589835 UYH589834:UYL589835 VID589834:VIH589835 VRZ589834:VSD589835 WBV589834:WBZ589835 WLR589834:WLV589835 WVN589834:WVR589835 B655370:F655371 JB655370:JF655371 SX655370:TB655371 ACT655370:ACX655371 AMP655370:AMT655371 AWL655370:AWP655371 BGH655370:BGL655371 BQD655370:BQH655371 BZZ655370:CAD655371 CJV655370:CJZ655371 CTR655370:CTV655371 DDN655370:DDR655371 DNJ655370:DNN655371 DXF655370:DXJ655371 EHB655370:EHF655371 EQX655370:ERB655371 FAT655370:FAX655371 FKP655370:FKT655371 FUL655370:FUP655371 GEH655370:GEL655371 GOD655370:GOH655371 GXZ655370:GYD655371 HHV655370:HHZ655371 HRR655370:HRV655371 IBN655370:IBR655371 ILJ655370:ILN655371 IVF655370:IVJ655371 JFB655370:JFF655371 JOX655370:JPB655371 JYT655370:JYX655371 KIP655370:KIT655371 KSL655370:KSP655371 LCH655370:LCL655371 LMD655370:LMH655371 LVZ655370:LWD655371 MFV655370:MFZ655371 MPR655370:MPV655371 MZN655370:MZR655371 NJJ655370:NJN655371 NTF655370:NTJ655371 ODB655370:ODF655371 OMX655370:ONB655371 OWT655370:OWX655371 PGP655370:PGT655371 PQL655370:PQP655371 QAH655370:QAL655371 QKD655370:QKH655371 QTZ655370:QUD655371 RDV655370:RDZ655371 RNR655370:RNV655371 RXN655370:RXR655371 SHJ655370:SHN655371 SRF655370:SRJ655371 TBB655370:TBF655371 TKX655370:TLB655371 TUT655370:TUX655371 UEP655370:UET655371 UOL655370:UOP655371 UYH655370:UYL655371 VID655370:VIH655371 VRZ655370:VSD655371 WBV655370:WBZ655371 WLR655370:WLV655371 WVN655370:WVR655371 B720906:F720907 JB720906:JF720907 SX720906:TB720907 ACT720906:ACX720907 AMP720906:AMT720907 AWL720906:AWP720907 BGH720906:BGL720907 BQD720906:BQH720907 BZZ720906:CAD720907 CJV720906:CJZ720907 CTR720906:CTV720907 DDN720906:DDR720907 DNJ720906:DNN720907 DXF720906:DXJ720907 EHB720906:EHF720907 EQX720906:ERB720907 FAT720906:FAX720907 FKP720906:FKT720907 FUL720906:FUP720907 GEH720906:GEL720907 GOD720906:GOH720907 GXZ720906:GYD720907 HHV720906:HHZ720907 HRR720906:HRV720907 IBN720906:IBR720907 ILJ720906:ILN720907 IVF720906:IVJ720907 JFB720906:JFF720907 JOX720906:JPB720907 JYT720906:JYX720907 KIP720906:KIT720907 KSL720906:KSP720907 LCH720906:LCL720907 LMD720906:LMH720907 LVZ720906:LWD720907 MFV720906:MFZ720907 MPR720906:MPV720907 MZN720906:MZR720907 NJJ720906:NJN720907 NTF720906:NTJ720907 ODB720906:ODF720907 OMX720906:ONB720907 OWT720906:OWX720907 PGP720906:PGT720907 PQL720906:PQP720907 QAH720906:QAL720907 QKD720906:QKH720907 QTZ720906:QUD720907 RDV720906:RDZ720907 RNR720906:RNV720907 RXN720906:RXR720907 SHJ720906:SHN720907 SRF720906:SRJ720907 TBB720906:TBF720907 TKX720906:TLB720907 TUT720906:TUX720907 UEP720906:UET720907 UOL720906:UOP720907 UYH720906:UYL720907 VID720906:VIH720907 VRZ720906:VSD720907 WBV720906:WBZ720907 WLR720906:WLV720907 WVN720906:WVR720907 B786442:F786443 JB786442:JF786443 SX786442:TB786443 ACT786442:ACX786443 AMP786442:AMT786443 AWL786442:AWP786443 BGH786442:BGL786443 BQD786442:BQH786443 BZZ786442:CAD786443 CJV786442:CJZ786443 CTR786442:CTV786443 DDN786442:DDR786443 DNJ786442:DNN786443 DXF786442:DXJ786443 EHB786442:EHF786443 EQX786442:ERB786443 FAT786442:FAX786443 FKP786442:FKT786443 FUL786442:FUP786443 GEH786442:GEL786443 GOD786442:GOH786443 GXZ786442:GYD786443 HHV786442:HHZ786443 HRR786442:HRV786443 IBN786442:IBR786443 ILJ786442:ILN786443 IVF786442:IVJ786443 JFB786442:JFF786443 JOX786442:JPB786443 JYT786442:JYX786443 KIP786442:KIT786443 KSL786442:KSP786443 LCH786442:LCL786443 LMD786442:LMH786443 LVZ786442:LWD786443 MFV786442:MFZ786443 MPR786442:MPV786443 MZN786442:MZR786443 NJJ786442:NJN786443 NTF786442:NTJ786443 ODB786442:ODF786443 OMX786442:ONB786443 OWT786442:OWX786443 PGP786442:PGT786443 PQL786442:PQP786443 QAH786442:QAL786443 QKD786442:QKH786443 QTZ786442:QUD786443 RDV786442:RDZ786443 RNR786442:RNV786443 RXN786442:RXR786443 SHJ786442:SHN786443 SRF786442:SRJ786443 TBB786442:TBF786443 TKX786442:TLB786443 TUT786442:TUX786443 UEP786442:UET786443 UOL786442:UOP786443 UYH786442:UYL786443 VID786442:VIH786443 VRZ786442:VSD786443 WBV786442:WBZ786443 WLR786442:WLV786443 WVN786442:WVR786443 B851978:F851979 JB851978:JF851979 SX851978:TB851979 ACT851978:ACX851979 AMP851978:AMT851979 AWL851978:AWP851979 BGH851978:BGL851979 BQD851978:BQH851979 BZZ851978:CAD851979 CJV851978:CJZ851979 CTR851978:CTV851979 DDN851978:DDR851979 DNJ851978:DNN851979 DXF851978:DXJ851979 EHB851978:EHF851979 EQX851978:ERB851979 FAT851978:FAX851979 FKP851978:FKT851979 FUL851978:FUP851979 GEH851978:GEL851979 GOD851978:GOH851979 GXZ851978:GYD851979 HHV851978:HHZ851979 HRR851978:HRV851979 IBN851978:IBR851979 ILJ851978:ILN851979 IVF851978:IVJ851979 JFB851978:JFF851979 JOX851978:JPB851979 JYT851978:JYX851979 KIP851978:KIT851979 KSL851978:KSP851979 LCH851978:LCL851979 LMD851978:LMH851979 LVZ851978:LWD851979 MFV851978:MFZ851979 MPR851978:MPV851979 MZN851978:MZR851979 NJJ851978:NJN851979 NTF851978:NTJ851979 ODB851978:ODF851979 OMX851978:ONB851979 OWT851978:OWX851979 PGP851978:PGT851979 PQL851978:PQP851979 QAH851978:QAL851979 QKD851978:QKH851979 QTZ851978:QUD851979 RDV851978:RDZ851979 RNR851978:RNV851979 RXN851978:RXR851979 SHJ851978:SHN851979 SRF851978:SRJ851979 TBB851978:TBF851979 TKX851978:TLB851979 TUT851978:TUX851979 UEP851978:UET851979 UOL851978:UOP851979 UYH851978:UYL851979 VID851978:VIH851979 VRZ851978:VSD851979 WBV851978:WBZ851979 WLR851978:WLV851979 WVN851978:WVR851979 B917514:F917515 JB917514:JF917515 SX917514:TB917515 ACT917514:ACX917515 AMP917514:AMT917515 AWL917514:AWP917515 BGH917514:BGL917515 BQD917514:BQH917515 BZZ917514:CAD917515 CJV917514:CJZ917515 CTR917514:CTV917515 DDN917514:DDR917515 DNJ917514:DNN917515 DXF917514:DXJ917515 EHB917514:EHF917515 EQX917514:ERB917515 FAT917514:FAX917515 FKP917514:FKT917515 FUL917514:FUP917515 GEH917514:GEL917515 GOD917514:GOH917515 GXZ917514:GYD917515 HHV917514:HHZ917515 HRR917514:HRV917515 IBN917514:IBR917515 ILJ917514:ILN917515 IVF917514:IVJ917515 JFB917514:JFF917515 JOX917514:JPB917515 JYT917514:JYX917515 KIP917514:KIT917515 KSL917514:KSP917515 LCH917514:LCL917515 LMD917514:LMH917515 LVZ917514:LWD917515 MFV917514:MFZ917515 MPR917514:MPV917515 MZN917514:MZR917515 NJJ917514:NJN917515 NTF917514:NTJ917515 ODB917514:ODF917515 OMX917514:ONB917515 OWT917514:OWX917515 PGP917514:PGT917515 PQL917514:PQP917515 QAH917514:QAL917515 QKD917514:QKH917515 QTZ917514:QUD917515 RDV917514:RDZ917515 RNR917514:RNV917515 RXN917514:RXR917515 SHJ917514:SHN917515 SRF917514:SRJ917515 TBB917514:TBF917515 TKX917514:TLB917515 TUT917514:TUX917515 UEP917514:UET917515 UOL917514:UOP917515 UYH917514:UYL917515 VID917514:VIH917515 VRZ917514:VSD917515 WBV917514:WBZ917515 WLR917514:WLV917515 WVN917514:WVR917515 B983050:F983051 JB983050:JF983051 SX983050:TB983051 ACT983050:ACX983051 AMP983050:AMT983051 AWL983050:AWP983051 BGH983050:BGL983051 BQD983050:BQH983051 BZZ983050:CAD983051 CJV983050:CJZ983051 CTR983050:CTV983051 DDN983050:DDR983051 DNJ983050:DNN983051 DXF983050:DXJ983051 EHB983050:EHF983051 EQX983050:ERB983051 FAT983050:FAX983051 FKP983050:FKT983051 FUL983050:FUP983051 GEH983050:GEL983051 GOD983050:GOH983051 GXZ983050:GYD983051 HHV983050:HHZ983051 HRR983050:HRV983051 IBN983050:IBR983051 ILJ983050:ILN983051 IVF983050:IVJ983051 JFB983050:JFF983051 JOX983050:JPB983051 JYT983050:JYX983051 KIP983050:KIT983051 KSL983050:KSP983051 LCH983050:LCL983051 LMD983050:LMH983051 LVZ983050:LWD983051 MFV983050:MFZ983051 MPR983050:MPV983051 MZN983050:MZR983051 NJJ983050:NJN983051 NTF983050:NTJ983051 ODB983050:ODF983051 OMX983050:ONB983051 OWT983050:OWX983051 PGP983050:PGT983051 PQL983050:PQP983051 QAH983050:QAL983051 QKD983050:QKH983051 QTZ983050:QUD983051 RDV983050:RDZ983051 RNR983050:RNV983051 RXN983050:RXR983051 SHJ983050:SHN983051 SRF983050:SRJ983051 TBB983050:TBF983051 TKX983050:TLB983051 TUT983050:TUX983051 UEP983050:UET983051 UOL983050:UOP983051 UYH983050:UYL983051" xr:uid="{00000000-0002-0000-0200-000000000000}">
      <formula1>1</formula1>
    </dataValidation>
    <dataValidation type="list" allowBlank="1" showInputMessage="1" showErrorMessage="1" errorTitle="数値が異常です。" error="0または6のいずれかを選択してください。" sqref="R13:R32 WWD983020:WWD983039 WMH983020:WMH983039 WCL983020:WCL983039 VSP983020:VSP983039 VIT983020:VIT983039 UYX983020:UYX983039 UPB983020:UPB983039 UFF983020:UFF983039 TVJ983020:TVJ983039 TLN983020:TLN983039 TBR983020:TBR983039 SRV983020:SRV983039 SHZ983020:SHZ983039 RYD983020:RYD983039 ROH983020:ROH983039 REL983020:REL983039 QUP983020:QUP983039 QKT983020:QKT983039 QAX983020:QAX983039 PRB983020:PRB983039 PHF983020:PHF983039 OXJ983020:OXJ983039 ONN983020:ONN983039 ODR983020:ODR983039 NTV983020:NTV983039 NJZ983020:NJZ983039 NAD983020:NAD983039 MQH983020:MQH983039 MGL983020:MGL983039 LWP983020:LWP983039 LMT983020:LMT983039 LCX983020:LCX983039 KTB983020:KTB983039 KJF983020:KJF983039 JZJ983020:JZJ983039 JPN983020:JPN983039 JFR983020:JFR983039 IVV983020:IVV983039 ILZ983020:ILZ983039 ICD983020:ICD983039 HSH983020:HSH983039 HIL983020:HIL983039 GYP983020:GYP983039 GOT983020:GOT983039 GEX983020:GEX983039 FVB983020:FVB983039 FLF983020:FLF983039 FBJ983020:FBJ983039 ERN983020:ERN983039 EHR983020:EHR983039 DXV983020:DXV983039 DNZ983020:DNZ983039 DED983020:DED983039 CUH983020:CUH983039 CKL983020:CKL983039 CAP983020:CAP983039 BQT983020:BQT983039 BGX983020:BGX983039 AXB983020:AXB983039 ANF983020:ANF983039 ADJ983020:ADJ983039 TN983020:TN983039 JR983020:JR983039 R983020:R983039 WWD917484:WWD917503 WMH917484:WMH917503 WCL917484:WCL917503 VSP917484:VSP917503 VIT917484:VIT917503 UYX917484:UYX917503 UPB917484:UPB917503 UFF917484:UFF917503 TVJ917484:TVJ917503 TLN917484:TLN917503 TBR917484:TBR917503 SRV917484:SRV917503 SHZ917484:SHZ917503 RYD917484:RYD917503 ROH917484:ROH917503 REL917484:REL917503 QUP917484:QUP917503 QKT917484:QKT917503 QAX917484:QAX917503 PRB917484:PRB917503 PHF917484:PHF917503 OXJ917484:OXJ917503 ONN917484:ONN917503 ODR917484:ODR917503 NTV917484:NTV917503 NJZ917484:NJZ917503 NAD917484:NAD917503 MQH917484:MQH917503 MGL917484:MGL917503 LWP917484:LWP917503 LMT917484:LMT917503 LCX917484:LCX917503 KTB917484:KTB917503 KJF917484:KJF917503 JZJ917484:JZJ917503 JPN917484:JPN917503 JFR917484:JFR917503 IVV917484:IVV917503 ILZ917484:ILZ917503 ICD917484:ICD917503 HSH917484:HSH917503 HIL917484:HIL917503 GYP917484:GYP917503 GOT917484:GOT917503 GEX917484:GEX917503 FVB917484:FVB917503 FLF917484:FLF917503 FBJ917484:FBJ917503 ERN917484:ERN917503 EHR917484:EHR917503 DXV917484:DXV917503 DNZ917484:DNZ917503 DED917484:DED917503 CUH917484:CUH917503 CKL917484:CKL917503 CAP917484:CAP917503 BQT917484:BQT917503 BGX917484:BGX917503 AXB917484:AXB917503 ANF917484:ANF917503 ADJ917484:ADJ917503 TN917484:TN917503 JR917484:JR917503 R917484:R917503 WWD851948:WWD851967 WMH851948:WMH851967 WCL851948:WCL851967 VSP851948:VSP851967 VIT851948:VIT851967 UYX851948:UYX851967 UPB851948:UPB851967 UFF851948:UFF851967 TVJ851948:TVJ851967 TLN851948:TLN851967 TBR851948:TBR851967 SRV851948:SRV851967 SHZ851948:SHZ851967 RYD851948:RYD851967 ROH851948:ROH851967 REL851948:REL851967 QUP851948:QUP851967 QKT851948:QKT851967 QAX851948:QAX851967 PRB851948:PRB851967 PHF851948:PHF851967 OXJ851948:OXJ851967 ONN851948:ONN851967 ODR851948:ODR851967 NTV851948:NTV851967 NJZ851948:NJZ851967 NAD851948:NAD851967 MQH851948:MQH851967 MGL851948:MGL851967 LWP851948:LWP851967 LMT851948:LMT851967 LCX851948:LCX851967 KTB851948:KTB851967 KJF851948:KJF851967 JZJ851948:JZJ851967 JPN851948:JPN851967 JFR851948:JFR851967 IVV851948:IVV851967 ILZ851948:ILZ851967 ICD851948:ICD851967 HSH851948:HSH851967 HIL851948:HIL851967 GYP851948:GYP851967 GOT851948:GOT851967 GEX851948:GEX851967 FVB851948:FVB851967 FLF851948:FLF851967 FBJ851948:FBJ851967 ERN851948:ERN851967 EHR851948:EHR851967 DXV851948:DXV851967 DNZ851948:DNZ851967 DED851948:DED851967 CUH851948:CUH851967 CKL851948:CKL851967 CAP851948:CAP851967 BQT851948:BQT851967 BGX851948:BGX851967 AXB851948:AXB851967 ANF851948:ANF851967 ADJ851948:ADJ851967 TN851948:TN851967 JR851948:JR851967 R851948:R851967 WWD786412:WWD786431 WMH786412:WMH786431 WCL786412:WCL786431 VSP786412:VSP786431 VIT786412:VIT786431 UYX786412:UYX786431 UPB786412:UPB786431 UFF786412:UFF786431 TVJ786412:TVJ786431 TLN786412:TLN786431 TBR786412:TBR786431 SRV786412:SRV786431 SHZ786412:SHZ786431 RYD786412:RYD786431 ROH786412:ROH786431 REL786412:REL786431 QUP786412:QUP786431 QKT786412:QKT786431 QAX786412:QAX786431 PRB786412:PRB786431 PHF786412:PHF786431 OXJ786412:OXJ786431 ONN786412:ONN786431 ODR786412:ODR786431 NTV786412:NTV786431 NJZ786412:NJZ786431 NAD786412:NAD786431 MQH786412:MQH786431 MGL786412:MGL786431 LWP786412:LWP786431 LMT786412:LMT786431 LCX786412:LCX786431 KTB786412:KTB786431 KJF786412:KJF786431 JZJ786412:JZJ786431 JPN786412:JPN786431 JFR786412:JFR786431 IVV786412:IVV786431 ILZ786412:ILZ786431 ICD786412:ICD786431 HSH786412:HSH786431 HIL786412:HIL786431 GYP786412:GYP786431 GOT786412:GOT786431 GEX786412:GEX786431 FVB786412:FVB786431 FLF786412:FLF786431 FBJ786412:FBJ786431 ERN786412:ERN786431 EHR786412:EHR786431 DXV786412:DXV786431 DNZ786412:DNZ786431 DED786412:DED786431 CUH786412:CUH786431 CKL786412:CKL786431 CAP786412:CAP786431 BQT786412:BQT786431 BGX786412:BGX786431 AXB786412:AXB786431 ANF786412:ANF786431 ADJ786412:ADJ786431 TN786412:TN786431 JR786412:JR786431 R786412:R786431 WWD720876:WWD720895 WMH720876:WMH720895 WCL720876:WCL720895 VSP720876:VSP720895 VIT720876:VIT720895 UYX720876:UYX720895 UPB720876:UPB720895 UFF720876:UFF720895 TVJ720876:TVJ720895 TLN720876:TLN720895 TBR720876:TBR720895 SRV720876:SRV720895 SHZ720876:SHZ720895 RYD720876:RYD720895 ROH720876:ROH720895 REL720876:REL720895 QUP720876:QUP720895 QKT720876:QKT720895 QAX720876:QAX720895 PRB720876:PRB720895 PHF720876:PHF720895 OXJ720876:OXJ720895 ONN720876:ONN720895 ODR720876:ODR720895 NTV720876:NTV720895 NJZ720876:NJZ720895 NAD720876:NAD720895 MQH720876:MQH720895 MGL720876:MGL720895 LWP720876:LWP720895 LMT720876:LMT720895 LCX720876:LCX720895 KTB720876:KTB720895 KJF720876:KJF720895 JZJ720876:JZJ720895 JPN720876:JPN720895 JFR720876:JFR720895 IVV720876:IVV720895 ILZ720876:ILZ720895 ICD720876:ICD720895 HSH720876:HSH720895 HIL720876:HIL720895 GYP720876:GYP720895 GOT720876:GOT720895 GEX720876:GEX720895 FVB720876:FVB720895 FLF720876:FLF720895 FBJ720876:FBJ720895 ERN720876:ERN720895 EHR720876:EHR720895 DXV720876:DXV720895 DNZ720876:DNZ720895 DED720876:DED720895 CUH720876:CUH720895 CKL720876:CKL720895 CAP720876:CAP720895 BQT720876:BQT720895 BGX720876:BGX720895 AXB720876:AXB720895 ANF720876:ANF720895 ADJ720876:ADJ720895 TN720876:TN720895 JR720876:JR720895 R720876:R720895 WWD655340:WWD655359 WMH655340:WMH655359 WCL655340:WCL655359 VSP655340:VSP655359 VIT655340:VIT655359 UYX655340:UYX655359 UPB655340:UPB655359 UFF655340:UFF655359 TVJ655340:TVJ655359 TLN655340:TLN655359 TBR655340:TBR655359 SRV655340:SRV655359 SHZ655340:SHZ655359 RYD655340:RYD655359 ROH655340:ROH655359 REL655340:REL655359 QUP655340:QUP655359 QKT655340:QKT655359 QAX655340:QAX655359 PRB655340:PRB655359 PHF655340:PHF655359 OXJ655340:OXJ655359 ONN655340:ONN655359 ODR655340:ODR655359 NTV655340:NTV655359 NJZ655340:NJZ655359 NAD655340:NAD655359 MQH655340:MQH655359 MGL655340:MGL655359 LWP655340:LWP655359 LMT655340:LMT655359 LCX655340:LCX655359 KTB655340:KTB655359 KJF655340:KJF655359 JZJ655340:JZJ655359 JPN655340:JPN655359 JFR655340:JFR655359 IVV655340:IVV655359 ILZ655340:ILZ655359 ICD655340:ICD655359 HSH655340:HSH655359 HIL655340:HIL655359 GYP655340:GYP655359 GOT655340:GOT655359 GEX655340:GEX655359 FVB655340:FVB655359 FLF655340:FLF655359 FBJ655340:FBJ655359 ERN655340:ERN655359 EHR655340:EHR655359 DXV655340:DXV655359 DNZ655340:DNZ655359 DED655340:DED655359 CUH655340:CUH655359 CKL655340:CKL655359 CAP655340:CAP655359 BQT655340:BQT655359 BGX655340:BGX655359 AXB655340:AXB655359 ANF655340:ANF655359 ADJ655340:ADJ655359 TN655340:TN655359 JR655340:JR655359 R655340:R655359 WWD589804:WWD589823 WMH589804:WMH589823 WCL589804:WCL589823 VSP589804:VSP589823 VIT589804:VIT589823 UYX589804:UYX589823 UPB589804:UPB589823 UFF589804:UFF589823 TVJ589804:TVJ589823 TLN589804:TLN589823 TBR589804:TBR589823 SRV589804:SRV589823 SHZ589804:SHZ589823 RYD589804:RYD589823 ROH589804:ROH589823 REL589804:REL589823 QUP589804:QUP589823 QKT589804:QKT589823 QAX589804:QAX589823 PRB589804:PRB589823 PHF589804:PHF589823 OXJ589804:OXJ589823 ONN589804:ONN589823 ODR589804:ODR589823 NTV589804:NTV589823 NJZ589804:NJZ589823 NAD589804:NAD589823 MQH589804:MQH589823 MGL589804:MGL589823 LWP589804:LWP589823 LMT589804:LMT589823 LCX589804:LCX589823 KTB589804:KTB589823 KJF589804:KJF589823 JZJ589804:JZJ589823 JPN589804:JPN589823 JFR589804:JFR589823 IVV589804:IVV589823 ILZ589804:ILZ589823 ICD589804:ICD589823 HSH589804:HSH589823 HIL589804:HIL589823 GYP589804:GYP589823 GOT589804:GOT589823 GEX589804:GEX589823 FVB589804:FVB589823 FLF589804:FLF589823 FBJ589804:FBJ589823 ERN589804:ERN589823 EHR589804:EHR589823 DXV589804:DXV589823 DNZ589804:DNZ589823 DED589804:DED589823 CUH589804:CUH589823 CKL589804:CKL589823 CAP589804:CAP589823 BQT589804:BQT589823 BGX589804:BGX589823 AXB589804:AXB589823 ANF589804:ANF589823 ADJ589804:ADJ589823 TN589804:TN589823 JR589804:JR589823 R589804:R589823 WWD524268:WWD524287 WMH524268:WMH524287 WCL524268:WCL524287 VSP524268:VSP524287 VIT524268:VIT524287 UYX524268:UYX524287 UPB524268:UPB524287 UFF524268:UFF524287 TVJ524268:TVJ524287 TLN524268:TLN524287 TBR524268:TBR524287 SRV524268:SRV524287 SHZ524268:SHZ524287 RYD524268:RYD524287 ROH524268:ROH524287 REL524268:REL524287 QUP524268:QUP524287 QKT524268:QKT524287 QAX524268:QAX524287 PRB524268:PRB524287 PHF524268:PHF524287 OXJ524268:OXJ524287 ONN524268:ONN524287 ODR524268:ODR524287 NTV524268:NTV524287 NJZ524268:NJZ524287 NAD524268:NAD524287 MQH524268:MQH524287 MGL524268:MGL524287 LWP524268:LWP524287 LMT524268:LMT524287 LCX524268:LCX524287 KTB524268:KTB524287 KJF524268:KJF524287 JZJ524268:JZJ524287 JPN524268:JPN524287 JFR524268:JFR524287 IVV524268:IVV524287 ILZ524268:ILZ524287 ICD524268:ICD524287 HSH524268:HSH524287 HIL524268:HIL524287 GYP524268:GYP524287 GOT524268:GOT524287 GEX524268:GEX524287 FVB524268:FVB524287 FLF524268:FLF524287 FBJ524268:FBJ524287 ERN524268:ERN524287 EHR524268:EHR524287 DXV524268:DXV524287 DNZ524268:DNZ524287 DED524268:DED524287 CUH524268:CUH524287 CKL524268:CKL524287 CAP524268:CAP524287 BQT524268:BQT524287 BGX524268:BGX524287 AXB524268:AXB524287 ANF524268:ANF524287 ADJ524268:ADJ524287 TN524268:TN524287 JR524268:JR524287 R524268:R524287 WWD458732:WWD458751 WMH458732:WMH458751 WCL458732:WCL458751 VSP458732:VSP458751 VIT458732:VIT458751 UYX458732:UYX458751 UPB458732:UPB458751 UFF458732:UFF458751 TVJ458732:TVJ458751 TLN458732:TLN458751 TBR458732:TBR458751 SRV458732:SRV458751 SHZ458732:SHZ458751 RYD458732:RYD458751 ROH458732:ROH458751 REL458732:REL458751 QUP458732:QUP458751 QKT458732:QKT458751 QAX458732:QAX458751 PRB458732:PRB458751 PHF458732:PHF458751 OXJ458732:OXJ458751 ONN458732:ONN458751 ODR458732:ODR458751 NTV458732:NTV458751 NJZ458732:NJZ458751 NAD458732:NAD458751 MQH458732:MQH458751 MGL458732:MGL458751 LWP458732:LWP458751 LMT458732:LMT458751 LCX458732:LCX458751 KTB458732:KTB458751 KJF458732:KJF458751 JZJ458732:JZJ458751 JPN458732:JPN458751 JFR458732:JFR458751 IVV458732:IVV458751 ILZ458732:ILZ458751 ICD458732:ICD458751 HSH458732:HSH458751 HIL458732:HIL458751 GYP458732:GYP458751 GOT458732:GOT458751 GEX458732:GEX458751 FVB458732:FVB458751 FLF458732:FLF458751 FBJ458732:FBJ458751 ERN458732:ERN458751 EHR458732:EHR458751 DXV458732:DXV458751 DNZ458732:DNZ458751 DED458732:DED458751 CUH458732:CUH458751 CKL458732:CKL458751 CAP458732:CAP458751 BQT458732:BQT458751 BGX458732:BGX458751 AXB458732:AXB458751 ANF458732:ANF458751 ADJ458732:ADJ458751 TN458732:TN458751 JR458732:JR458751 R458732:R458751 WWD393196:WWD393215 WMH393196:WMH393215 WCL393196:WCL393215 VSP393196:VSP393215 VIT393196:VIT393215 UYX393196:UYX393215 UPB393196:UPB393215 UFF393196:UFF393215 TVJ393196:TVJ393215 TLN393196:TLN393215 TBR393196:TBR393215 SRV393196:SRV393215 SHZ393196:SHZ393215 RYD393196:RYD393215 ROH393196:ROH393215 REL393196:REL393215 QUP393196:QUP393215 QKT393196:QKT393215 QAX393196:QAX393215 PRB393196:PRB393215 PHF393196:PHF393215 OXJ393196:OXJ393215 ONN393196:ONN393215 ODR393196:ODR393215 NTV393196:NTV393215 NJZ393196:NJZ393215 NAD393196:NAD393215 MQH393196:MQH393215 MGL393196:MGL393215 LWP393196:LWP393215 LMT393196:LMT393215 LCX393196:LCX393215 KTB393196:KTB393215 KJF393196:KJF393215 JZJ393196:JZJ393215 JPN393196:JPN393215 JFR393196:JFR393215 IVV393196:IVV393215 ILZ393196:ILZ393215 ICD393196:ICD393215 HSH393196:HSH393215 HIL393196:HIL393215 GYP393196:GYP393215 GOT393196:GOT393215 GEX393196:GEX393215 FVB393196:FVB393215 FLF393196:FLF393215 FBJ393196:FBJ393215 ERN393196:ERN393215 EHR393196:EHR393215 DXV393196:DXV393215 DNZ393196:DNZ393215 DED393196:DED393215 CUH393196:CUH393215 CKL393196:CKL393215 CAP393196:CAP393215 BQT393196:BQT393215 BGX393196:BGX393215 AXB393196:AXB393215 ANF393196:ANF393215 ADJ393196:ADJ393215 TN393196:TN393215 JR393196:JR393215 R393196:R393215 WWD327660:WWD327679 WMH327660:WMH327679 WCL327660:WCL327679 VSP327660:VSP327679 VIT327660:VIT327679 UYX327660:UYX327679 UPB327660:UPB327679 UFF327660:UFF327679 TVJ327660:TVJ327679 TLN327660:TLN327679 TBR327660:TBR327679 SRV327660:SRV327679 SHZ327660:SHZ327679 RYD327660:RYD327679 ROH327660:ROH327679 REL327660:REL327679 QUP327660:QUP327679 QKT327660:QKT327679 QAX327660:QAX327679 PRB327660:PRB327679 PHF327660:PHF327679 OXJ327660:OXJ327679 ONN327660:ONN327679 ODR327660:ODR327679 NTV327660:NTV327679 NJZ327660:NJZ327679 NAD327660:NAD327679 MQH327660:MQH327679 MGL327660:MGL327679 LWP327660:LWP327679 LMT327660:LMT327679 LCX327660:LCX327679 KTB327660:KTB327679 KJF327660:KJF327679 JZJ327660:JZJ327679 JPN327660:JPN327679 JFR327660:JFR327679 IVV327660:IVV327679 ILZ327660:ILZ327679 ICD327660:ICD327679 HSH327660:HSH327679 HIL327660:HIL327679 GYP327660:GYP327679 GOT327660:GOT327679 GEX327660:GEX327679 FVB327660:FVB327679 FLF327660:FLF327679 FBJ327660:FBJ327679 ERN327660:ERN327679 EHR327660:EHR327679 DXV327660:DXV327679 DNZ327660:DNZ327679 DED327660:DED327679 CUH327660:CUH327679 CKL327660:CKL327679 CAP327660:CAP327679 BQT327660:BQT327679 BGX327660:BGX327679 AXB327660:AXB327679 ANF327660:ANF327679 ADJ327660:ADJ327679 TN327660:TN327679 JR327660:JR327679 R327660:R327679 WWD262124:WWD262143 WMH262124:WMH262143 WCL262124:WCL262143 VSP262124:VSP262143 VIT262124:VIT262143 UYX262124:UYX262143 UPB262124:UPB262143 UFF262124:UFF262143 TVJ262124:TVJ262143 TLN262124:TLN262143 TBR262124:TBR262143 SRV262124:SRV262143 SHZ262124:SHZ262143 RYD262124:RYD262143 ROH262124:ROH262143 REL262124:REL262143 QUP262124:QUP262143 QKT262124:QKT262143 QAX262124:QAX262143 PRB262124:PRB262143 PHF262124:PHF262143 OXJ262124:OXJ262143 ONN262124:ONN262143 ODR262124:ODR262143 NTV262124:NTV262143 NJZ262124:NJZ262143 NAD262124:NAD262143 MQH262124:MQH262143 MGL262124:MGL262143 LWP262124:LWP262143 LMT262124:LMT262143 LCX262124:LCX262143 KTB262124:KTB262143 KJF262124:KJF262143 JZJ262124:JZJ262143 JPN262124:JPN262143 JFR262124:JFR262143 IVV262124:IVV262143 ILZ262124:ILZ262143 ICD262124:ICD262143 HSH262124:HSH262143 HIL262124:HIL262143 GYP262124:GYP262143 GOT262124:GOT262143 GEX262124:GEX262143 FVB262124:FVB262143 FLF262124:FLF262143 FBJ262124:FBJ262143 ERN262124:ERN262143 EHR262124:EHR262143 DXV262124:DXV262143 DNZ262124:DNZ262143 DED262124:DED262143 CUH262124:CUH262143 CKL262124:CKL262143 CAP262124:CAP262143 BQT262124:BQT262143 BGX262124:BGX262143 AXB262124:AXB262143 ANF262124:ANF262143 ADJ262124:ADJ262143 TN262124:TN262143 JR262124:JR262143 R262124:R262143 WWD196588:WWD196607 WMH196588:WMH196607 WCL196588:WCL196607 VSP196588:VSP196607 VIT196588:VIT196607 UYX196588:UYX196607 UPB196588:UPB196607 UFF196588:UFF196607 TVJ196588:TVJ196607 TLN196588:TLN196607 TBR196588:TBR196607 SRV196588:SRV196607 SHZ196588:SHZ196607 RYD196588:RYD196607 ROH196588:ROH196607 REL196588:REL196607 QUP196588:QUP196607 QKT196588:QKT196607 QAX196588:QAX196607 PRB196588:PRB196607 PHF196588:PHF196607 OXJ196588:OXJ196607 ONN196588:ONN196607 ODR196588:ODR196607 NTV196588:NTV196607 NJZ196588:NJZ196607 NAD196588:NAD196607 MQH196588:MQH196607 MGL196588:MGL196607 LWP196588:LWP196607 LMT196588:LMT196607 LCX196588:LCX196607 KTB196588:KTB196607 KJF196588:KJF196607 JZJ196588:JZJ196607 JPN196588:JPN196607 JFR196588:JFR196607 IVV196588:IVV196607 ILZ196588:ILZ196607 ICD196588:ICD196607 HSH196588:HSH196607 HIL196588:HIL196607 GYP196588:GYP196607 GOT196588:GOT196607 GEX196588:GEX196607 FVB196588:FVB196607 FLF196588:FLF196607 FBJ196588:FBJ196607 ERN196588:ERN196607 EHR196588:EHR196607 DXV196588:DXV196607 DNZ196588:DNZ196607 DED196588:DED196607 CUH196588:CUH196607 CKL196588:CKL196607 CAP196588:CAP196607 BQT196588:BQT196607 BGX196588:BGX196607 AXB196588:AXB196607 ANF196588:ANF196607 ADJ196588:ADJ196607 TN196588:TN196607 JR196588:JR196607 R196588:R196607 WWD131052:WWD131071 WMH131052:WMH131071 WCL131052:WCL131071 VSP131052:VSP131071 VIT131052:VIT131071 UYX131052:UYX131071 UPB131052:UPB131071 UFF131052:UFF131071 TVJ131052:TVJ131071 TLN131052:TLN131071 TBR131052:TBR131071 SRV131052:SRV131071 SHZ131052:SHZ131071 RYD131052:RYD131071 ROH131052:ROH131071 REL131052:REL131071 QUP131052:QUP131071 QKT131052:QKT131071 QAX131052:QAX131071 PRB131052:PRB131071 PHF131052:PHF131071 OXJ131052:OXJ131071 ONN131052:ONN131071 ODR131052:ODR131071 NTV131052:NTV131071 NJZ131052:NJZ131071 NAD131052:NAD131071 MQH131052:MQH131071 MGL131052:MGL131071 LWP131052:LWP131071 LMT131052:LMT131071 LCX131052:LCX131071 KTB131052:KTB131071 KJF131052:KJF131071 JZJ131052:JZJ131071 JPN131052:JPN131071 JFR131052:JFR131071 IVV131052:IVV131071 ILZ131052:ILZ131071 ICD131052:ICD131071 HSH131052:HSH131071 HIL131052:HIL131071 GYP131052:GYP131071 GOT131052:GOT131071 GEX131052:GEX131071 FVB131052:FVB131071 FLF131052:FLF131071 FBJ131052:FBJ131071 ERN131052:ERN131071 EHR131052:EHR131071 DXV131052:DXV131071 DNZ131052:DNZ131071 DED131052:DED131071 CUH131052:CUH131071 CKL131052:CKL131071 CAP131052:CAP131071 BQT131052:BQT131071 BGX131052:BGX131071 AXB131052:AXB131071 ANF131052:ANF131071 ADJ131052:ADJ131071 TN131052:TN131071 JR131052:JR131071 R131052:R131071 WWD65516:WWD65535 WMH65516:WMH65535 WCL65516:WCL65535 VSP65516:VSP65535 VIT65516:VIT65535 UYX65516:UYX65535 UPB65516:UPB65535 UFF65516:UFF65535 TVJ65516:TVJ65535 TLN65516:TLN65535 TBR65516:TBR65535 SRV65516:SRV65535 SHZ65516:SHZ65535 RYD65516:RYD65535 ROH65516:ROH65535 REL65516:REL65535 QUP65516:QUP65535 QKT65516:QKT65535 QAX65516:QAX65535 PRB65516:PRB65535 PHF65516:PHF65535 OXJ65516:OXJ65535 ONN65516:ONN65535 ODR65516:ODR65535 NTV65516:NTV65535 NJZ65516:NJZ65535 NAD65516:NAD65535 MQH65516:MQH65535 MGL65516:MGL65535 LWP65516:LWP65535 LMT65516:LMT65535 LCX65516:LCX65535 KTB65516:KTB65535 KJF65516:KJF65535 JZJ65516:JZJ65535 JPN65516:JPN65535 JFR65516:JFR65535 IVV65516:IVV65535 ILZ65516:ILZ65535 ICD65516:ICD65535 HSH65516:HSH65535 HIL65516:HIL65535 GYP65516:GYP65535 GOT65516:GOT65535 GEX65516:GEX65535 FVB65516:FVB65535 FLF65516:FLF65535 FBJ65516:FBJ65535 ERN65516:ERN65535 EHR65516:EHR65535 DXV65516:DXV65535 DNZ65516:DNZ65535 DED65516:DED65535 CUH65516:CUH65535 CKL65516:CKL65535 CAP65516:CAP65535 BQT65516:BQT65535 BGX65516:BGX65535 AXB65516:AXB65535 ANF65516:ANF65535 ADJ65516:ADJ65535 TN65516:TN65535 JR65516:JR65535 R65516:R65535 WWD13:WWD32 WMH13:WMH32 WCL13:WCL32 VSP13:VSP32 VIT13:VIT32 UYX13:UYX32 UPB13:UPB32 UFF13:UFF32 TVJ13:TVJ32 TLN13:TLN32 TBR13:TBR32 SRV13:SRV32 SHZ13:SHZ32 RYD13:RYD32 ROH13:ROH32 REL13:REL32 QUP13:QUP32 QKT13:QKT32 QAX13:QAX32 PRB13:PRB32 PHF13:PHF32 OXJ13:OXJ32 ONN13:ONN32 ODR13:ODR32 NTV13:NTV32 NJZ13:NJZ32 NAD13:NAD32 MQH13:MQH32 MGL13:MGL32 LWP13:LWP32 LMT13:LMT32 LCX13:LCX32 KTB13:KTB32 KJF13:KJF32 JZJ13:JZJ32 JPN13:JPN32 JFR13:JFR32 IVV13:IVV32 ILZ13:ILZ32 ICD13:ICD32 HSH13:HSH32 HIL13:HIL32 GYP13:GYP32 GOT13:GOT32 GEX13:GEX32 FVB13:FVB32 FLF13:FLF32 FBJ13:FBJ32 ERN13:ERN32 EHR13:EHR32 DXV13:DXV32 DNZ13:DNZ32 DED13:DED32 CUH13:CUH32 CKL13:CKL32 CAP13:CAP32 BQT13:BQT32 BGX13:BGX32 AXB13:AXB32 ANF13:ANF32 ADJ13:ADJ32 TN13:TN32 JR13:JR32" xr:uid="{00000000-0002-0000-0200-000001000000}">
      <formula1>$BJ$13:$BJ$14</formula1>
    </dataValidation>
    <dataValidation type="list" allowBlank="1" showInputMessage="1" showErrorMessage="1" sqref="W13:X32 WWI983020:WWJ983039 WMM983020:WMN983039 WCQ983020:WCR983039 VSU983020:VSV983039 VIY983020:VIZ983039 UZC983020:UZD983039 UPG983020:UPH983039 UFK983020:UFL983039 TVO983020:TVP983039 TLS983020:TLT983039 TBW983020:TBX983039 SSA983020:SSB983039 SIE983020:SIF983039 RYI983020:RYJ983039 ROM983020:RON983039 REQ983020:RER983039 QUU983020:QUV983039 QKY983020:QKZ983039 QBC983020:QBD983039 PRG983020:PRH983039 PHK983020:PHL983039 OXO983020:OXP983039 ONS983020:ONT983039 ODW983020:ODX983039 NUA983020:NUB983039 NKE983020:NKF983039 NAI983020:NAJ983039 MQM983020:MQN983039 MGQ983020:MGR983039 LWU983020:LWV983039 LMY983020:LMZ983039 LDC983020:LDD983039 KTG983020:KTH983039 KJK983020:KJL983039 JZO983020:JZP983039 JPS983020:JPT983039 JFW983020:JFX983039 IWA983020:IWB983039 IME983020:IMF983039 ICI983020:ICJ983039 HSM983020:HSN983039 HIQ983020:HIR983039 GYU983020:GYV983039 GOY983020:GOZ983039 GFC983020:GFD983039 FVG983020:FVH983039 FLK983020:FLL983039 FBO983020:FBP983039 ERS983020:ERT983039 EHW983020:EHX983039 DYA983020:DYB983039 DOE983020:DOF983039 DEI983020:DEJ983039 CUM983020:CUN983039 CKQ983020:CKR983039 CAU983020:CAV983039 BQY983020:BQZ983039 BHC983020:BHD983039 AXG983020:AXH983039 ANK983020:ANL983039 ADO983020:ADP983039 TS983020:TT983039 JW983020:JX983039 W983020:X983039 WWI917484:WWJ917503 WMM917484:WMN917503 WCQ917484:WCR917503 VSU917484:VSV917503 VIY917484:VIZ917503 UZC917484:UZD917503 UPG917484:UPH917503 UFK917484:UFL917503 TVO917484:TVP917503 TLS917484:TLT917503 TBW917484:TBX917503 SSA917484:SSB917503 SIE917484:SIF917503 RYI917484:RYJ917503 ROM917484:RON917503 REQ917484:RER917503 QUU917484:QUV917503 QKY917484:QKZ917503 QBC917484:QBD917503 PRG917484:PRH917503 PHK917484:PHL917503 OXO917484:OXP917503 ONS917484:ONT917503 ODW917484:ODX917503 NUA917484:NUB917503 NKE917484:NKF917503 NAI917484:NAJ917503 MQM917484:MQN917503 MGQ917484:MGR917503 LWU917484:LWV917503 LMY917484:LMZ917503 LDC917484:LDD917503 KTG917484:KTH917503 KJK917484:KJL917503 JZO917484:JZP917503 JPS917484:JPT917503 JFW917484:JFX917503 IWA917484:IWB917503 IME917484:IMF917503 ICI917484:ICJ917503 HSM917484:HSN917503 HIQ917484:HIR917503 GYU917484:GYV917503 GOY917484:GOZ917503 GFC917484:GFD917503 FVG917484:FVH917503 FLK917484:FLL917503 FBO917484:FBP917503 ERS917484:ERT917503 EHW917484:EHX917503 DYA917484:DYB917503 DOE917484:DOF917503 DEI917484:DEJ917503 CUM917484:CUN917503 CKQ917484:CKR917503 CAU917484:CAV917503 BQY917484:BQZ917503 BHC917484:BHD917503 AXG917484:AXH917503 ANK917484:ANL917503 ADO917484:ADP917503 TS917484:TT917503 JW917484:JX917503 W917484:X917503 WWI851948:WWJ851967 WMM851948:WMN851967 WCQ851948:WCR851967 VSU851948:VSV851967 VIY851948:VIZ851967 UZC851948:UZD851967 UPG851948:UPH851967 UFK851948:UFL851967 TVO851948:TVP851967 TLS851948:TLT851967 TBW851948:TBX851967 SSA851948:SSB851967 SIE851948:SIF851967 RYI851948:RYJ851967 ROM851948:RON851967 REQ851948:RER851967 QUU851948:QUV851967 QKY851948:QKZ851967 QBC851948:QBD851967 PRG851948:PRH851967 PHK851948:PHL851967 OXO851948:OXP851967 ONS851948:ONT851967 ODW851948:ODX851967 NUA851948:NUB851967 NKE851948:NKF851967 NAI851948:NAJ851967 MQM851948:MQN851967 MGQ851948:MGR851967 LWU851948:LWV851967 LMY851948:LMZ851967 LDC851948:LDD851967 KTG851948:KTH851967 KJK851948:KJL851967 JZO851948:JZP851967 JPS851948:JPT851967 JFW851948:JFX851967 IWA851948:IWB851967 IME851948:IMF851967 ICI851948:ICJ851967 HSM851948:HSN851967 HIQ851948:HIR851967 GYU851948:GYV851967 GOY851948:GOZ851967 GFC851948:GFD851967 FVG851948:FVH851967 FLK851948:FLL851967 FBO851948:FBP851967 ERS851948:ERT851967 EHW851948:EHX851967 DYA851948:DYB851967 DOE851948:DOF851967 DEI851948:DEJ851967 CUM851948:CUN851967 CKQ851948:CKR851967 CAU851948:CAV851967 BQY851948:BQZ851967 BHC851948:BHD851967 AXG851948:AXH851967 ANK851948:ANL851967 ADO851948:ADP851967 TS851948:TT851967 JW851948:JX851967 W851948:X851967 WWI786412:WWJ786431 WMM786412:WMN786431 WCQ786412:WCR786431 VSU786412:VSV786431 VIY786412:VIZ786431 UZC786412:UZD786431 UPG786412:UPH786431 UFK786412:UFL786431 TVO786412:TVP786431 TLS786412:TLT786431 TBW786412:TBX786431 SSA786412:SSB786431 SIE786412:SIF786431 RYI786412:RYJ786431 ROM786412:RON786431 REQ786412:RER786431 QUU786412:QUV786431 QKY786412:QKZ786431 QBC786412:QBD786431 PRG786412:PRH786431 PHK786412:PHL786431 OXO786412:OXP786431 ONS786412:ONT786431 ODW786412:ODX786431 NUA786412:NUB786431 NKE786412:NKF786431 NAI786412:NAJ786431 MQM786412:MQN786431 MGQ786412:MGR786431 LWU786412:LWV786431 LMY786412:LMZ786431 LDC786412:LDD786431 KTG786412:KTH786431 KJK786412:KJL786431 JZO786412:JZP786431 JPS786412:JPT786431 JFW786412:JFX786431 IWA786412:IWB786431 IME786412:IMF786431 ICI786412:ICJ786431 HSM786412:HSN786431 HIQ786412:HIR786431 GYU786412:GYV786431 GOY786412:GOZ786431 GFC786412:GFD786431 FVG786412:FVH786431 FLK786412:FLL786431 FBO786412:FBP786431 ERS786412:ERT786431 EHW786412:EHX786431 DYA786412:DYB786431 DOE786412:DOF786431 DEI786412:DEJ786431 CUM786412:CUN786431 CKQ786412:CKR786431 CAU786412:CAV786431 BQY786412:BQZ786431 BHC786412:BHD786431 AXG786412:AXH786431 ANK786412:ANL786431 ADO786412:ADP786431 TS786412:TT786431 JW786412:JX786431 W786412:X786431 WWI720876:WWJ720895 WMM720876:WMN720895 WCQ720876:WCR720895 VSU720876:VSV720895 VIY720876:VIZ720895 UZC720876:UZD720895 UPG720876:UPH720895 UFK720876:UFL720895 TVO720876:TVP720895 TLS720876:TLT720895 TBW720876:TBX720895 SSA720876:SSB720895 SIE720876:SIF720895 RYI720876:RYJ720895 ROM720876:RON720895 REQ720876:RER720895 QUU720876:QUV720895 QKY720876:QKZ720895 QBC720876:QBD720895 PRG720876:PRH720895 PHK720876:PHL720895 OXO720876:OXP720895 ONS720876:ONT720895 ODW720876:ODX720895 NUA720876:NUB720895 NKE720876:NKF720895 NAI720876:NAJ720895 MQM720876:MQN720895 MGQ720876:MGR720895 LWU720876:LWV720895 LMY720876:LMZ720895 LDC720876:LDD720895 KTG720876:KTH720895 KJK720876:KJL720895 JZO720876:JZP720895 JPS720876:JPT720895 JFW720876:JFX720895 IWA720876:IWB720895 IME720876:IMF720895 ICI720876:ICJ720895 HSM720876:HSN720895 HIQ720876:HIR720895 GYU720876:GYV720895 GOY720876:GOZ720895 GFC720876:GFD720895 FVG720876:FVH720895 FLK720876:FLL720895 FBO720876:FBP720895 ERS720876:ERT720895 EHW720876:EHX720895 DYA720876:DYB720895 DOE720876:DOF720895 DEI720876:DEJ720895 CUM720876:CUN720895 CKQ720876:CKR720895 CAU720876:CAV720895 BQY720876:BQZ720895 BHC720876:BHD720895 AXG720876:AXH720895 ANK720876:ANL720895 ADO720876:ADP720895 TS720876:TT720895 JW720876:JX720895 W720876:X720895 WWI655340:WWJ655359 WMM655340:WMN655359 WCQ655340:WCR655359 VSU655340:VSV655359 VIY655340:VIZ655359 UZC655340:UZD655359 UPG655340:UPH655359 UFK655340:UFL655359 TVO655340:TVP655359 TLS655340:TLT655359 TBW655340:TBX655359 SSA655340:SSB655359 SIE655340:SIF655359 RYI655340:RYJ655359 ROM655340:RON655359 REQ655340:RER655359 QUU655340:QUV655359 QKY655340:QKZ655359 QBC655340:QBD655359 PRG655340:PRH655359 PHK655340:PHL655359 OXO655340:OXP655359 ONS655340:ONT655359 ODW655340:ODX655359 NUA655340:NUB655359 NKE655340:NKF655359 NAI655340:NAJ655359 MQM655340:MQN655359 MGQ655340:MGR655359 LWU655340:LWV655359 LMY655340:LMZ655359 LDC655340:LDD655359 KTG655340:KTH655359 KJK655340:KJL655359 JZO655340:JZP655359 JPS655340:JPT655359 JFW655340:JFX655359 IWA655340:IWB655359 IME655340:IMF655359 ICI655340:ICJ655359 HSM655340:HSN655359 HIQ655340:HIR655359 GYU655340:GYV655359 GOY655340:GOZ655359 GFC655340:GFD655359 FVG655340:FVH655359 FLK655340:FLL655359 FBO655340:FBP655359 ERS655340:ERT655359 EHW655340:EHX655359 DYA655340:DYB655359 DOE655340:DOF655359 DEI655340:DEJ655359 CUM655340:CUN655359 CKQ655340:CKR655359 CAU655340:CAV655359 BQY655340:BQZ655359 BHC655340:BHD655359 AXG655340:AXH655359 ANK655340:ANL655359 ADO655340:ADP655359 TS655340:TT655359 JW655340:JX655359 W655340:X655359 WWI589804:WWJ589823 WMM589804:WMN589823 WCQ589804:WCR589823 VSU589804:VSV589823 VIY589804:VIZ589823 UZC589804:UZD589823 UPG589804:UPH589823 UFK589804:UFL589823 TVO589804:TVP589823 TLS589804:TLT589823 TBW589804:TBX589823 SSA589804:SSB589823 SIE589804:SIF589823 RYI589804:RYJ589823 ROM589804:RON589823 REQ589804:RER589823 QUU589804:QUV589823 QKY589804:QKZ589823 QBC589804:QBD589823 PRG589804:PRH589823 PHK589804:PHL589823 OXO589804:OXP589823 ONS589804:ONT589823 ODW589804:ODX589823 NUA589804:NUB589823 NKE589804:NKF589823 NAI589804:NAJ589823 MQM589804:MQN589823 MGQ589804:MGR589823 LWU589804:LWV589823 LMY589804:LMZ589823 LDC589804:LDD589823 KTG589804:KTH589823 KJK589804:KJL589823 JZO589804:JZP589823 JPS589804:JPT589823 JFW589804:JFX589823 IWA589804:IWB589823 IME589804:IMF589823 ICI589804:ICJ589823 HSM589804:HSN589823 HIQ589804:HIR589823 GYU589804:GYV589823 GOY589804:GOZ589823 GFC589804:GFD589823 FVG589804:FVH589823 FLK589804:FLL589823 FBO589804:FBP589823 ERS589804:ERT589823 EHW589804:EHX589823 DYA589804:DYB589823 DOE589804:DOF589823 DEI589804:DEJ589823 CUM589804:CUN589823 CKQ589804:CKR589823 CAU589804:CAV589823 BQY589804:BQZ589823 BHC589804:BHD589823 AXG589804:AXH589823 ANK589804:ANL589823 ADO589804:ADP589823 TS589804:TT589823 JW589804:JX589823 W589804:X589823 WWI524268:WWJ524287 WMM524268:WMN524287 WCQ524268:WCR524287 VSU524268:VSV524287 VIY524268:VIZ524287 UZC524268:UZD524287 UPG524268:UPH524287 UFK524268:UFL524287 TVO524268:TVP524287 TLS524268:TLT524287 TBW524268:TBX524287 SSA524268:SSB524287 SIE524268:SIF524287 RYI524268:RYJ524287 ROM524268:RON524287 REQ524268:RER524287 QUU524268:QUV524287 QKY524268:QKZ524287 QBC524268:QBD524287 PRG524268:PRH524287 PHK524268:PHL524287 OXO524268:OXP524287 ONS524268:ONT524287 ODW524268:ODX524287 NUA524268:NUB524287 NKE524268:NKF524287 NAI524268:NAJ524287 MQM524268:MQN524287 MGQ524268:MGR524287 LWU524268:LWV524287 LMY524268:LMZ524287 LDC524268:LDD524287 KTG524268:KTH524287 KJK524268:KJL524287 JZO524268:JZP524287 JPS524268:JPT524287 JFW524268:JFX524287 IWA524268:IWB524287 IME524268:IMF524287 ICI524268:ICJ524287 HSM524268:HSN524287 HIQ524268:HIR524287 GYU524268:GYV524287 GOY524268:GOZ524287 GFC524268:GFD524287 FVG524268:FVH524287 FLK524268:FLL524287 FBO524268:FBP524287 ERS524268:ERT524287 EHW524268:EHX524287 DYA524268:DYB524287 DOE524268:DOF524287 DEI524268:DEJ524287 CUM524268:CUN524287 CKQ524268:CKR524287 CAU524268:CAV524287 BQY524268:BQZ524287 BHC524268:BHD524287 AXG524268:AXH524287 ANK524268:ANL524287 ADO524268:ADP524287 TS524268:TT524287 JW524268:JX524287 W524268:X524287 WWI458732:WWJ458751 WMM458732:WMN458751 WCQ458732:WCR458751 VSU458732:VSV458751 VIY458732:VIZ458751 UZC458732:UZD458751 UPG458732:UPH458751 UFK458732:UFL458751 TVO458732:TVP458751 TLS458732:TLT458751 TBW458732:TBX458751 SSA458732:SSB458751 SIE458732:SIF458751 RYI458732:RYJ458751 ROM458732:RON458751 REQ458732:RER458751 QUU458732:QUV458751 QKY458732:QKZ458751 QBC458732:QBD458751 PRG458732:PRH458751 PHK458732:PHL458751 OXO458732:OXP458751 ONS458732:ONT458751 ODW458732:ODX458751 NUA458732:NUB458751 NKE458732:NKF458751 NAI458732:NAJ458751 MQM458732:MQN458751 MGQ458732:MGR458751 LWU458732:LWV458751 LMY458732:LMZ458751 LDC458732:LDD458751 KTG458732:KTH458751 KJK458732:KJL458751 JZO458732:JZP458751 JPS458732:JPT458751 JFW458732:JFX458751 IWA458732:IWB458751 IME458732:IMF458751 ICI458732:ICJ458751 HSM458732:HSN458751 HIQ458732:HIR458751 GYU458732:GYV458751 GOY458732:GOZ458751 GFC458732:GFD458751 FVG458732:FVH458751 FLK458732:FLL458751 FBO458732:FBP458751 ERS458732:ERT458751 EHW458732:EHX458751 DYA458732:DYB458751 DOE458732:DOF458751 DEI458732:DEJ458751 CUM458732:CUN458751 CKQ458732:CKR458751 CAU458732:CAV458751 BQY458732:BQZ458751 BHC458732:BHD458751 AXG458732:AXH458751 ANK458732:ANL458751 ADO458732:ADP458751 TS458732:TT458751 JW458732:JX458751 W458732:X458751 WWI393196:WWJ393215 WMM393196:WMN393215 WCQ393196:WCR393215 VSU393196:VSV393215 VIY393196:VIZ393215 UZC393196:UZD393215 UPG393196:UPH393215 UFK393196:UFL393215 TVO393196:TVP393215 TLS393196:TLT393215 TBW393196:TBX393215 SSA393196:SSB393215 SIE393196:SIF393215 RYI393196:RYJ393215 ROM393196:RON393215 REQ393196:RER393215 QUU393196:QUV393215 QKY393196:QKZ393215 QBC393196:QBD393215 PRG393196:PRH393215 PHK393196:PHL393215 OXO393196:OXP393215 ONS393196:ONT393215 ODW393196:ODX393215 NUA393196:NUB393215 NKE393196:NKF393215 NAI393196:NAJ393215 MQM393196:MQN393215 MGQ393196:MGR393215 LWU393196:LWV393215 LMY393196:LMZ393215 LDC393196:LDD393215 KTG393196:KTH393215 KJK393196:KJL393215 JZO393196:JZP393215 JPS393196:JPT393215 JFW393196:JFX393215 IWA393196:IWB393215 IME393196:IMF393215 ICI393196:ICJ393215 HSM393196:HSN393215 HIQ393196:HIR393215 GYU393196:GYV393215 GOY393196:GOZ393215 GFC393196:GFD393215 FVG393196:FVH393215 FLK393196:FLL393215 FBO393196:FBP393215 ERS393196:ERT393215 EHW393196:EHX393215 DYA393196:DYB393215 DOE393196:DOF393215 DEI393196:DEJ393215 CUM393196:CUN393215 CKQ393196:CKR393215 CAU393196:CAV393215 BQY393196:BQZ393215 BHC393196:BHD393215 AXG393196:AXH393215 ANK393196:ANL393215 ADO393196:ADP393215 TS393196:TT393215 JW393196:JX393215 W393196:X393215 WWI327660:WWJ327679 WMM327660:WMN327679 WCQ327660:WCR327679 VSU327660:VSV327679 VIY327660:VIZ327679 UZC327660:UZD327679 UPG327660:UPH327679 UFK327660:UFL327679 TVO327660:TVP327679 TLS327660:TLT327679 TBW327660:TBX327679 SSA327660:SSB327679 SIE327660:SIF327679 RYI327660:RYJ327679 ROM327660:RON327679 REQ327660:RER327679 QUU327660:QUV327679 QKY327660:QKZ327679 QBC327660:QBD327679 PRG327660:PRH327679 PHK327660:PHL327679 OXO327660:OXP327679 ONS327660:ONT327679 ODW327660:ODX327679 NUA327660:NUB327679 NKE327660:NKF327679 NAI327660:NAJ327679 MQM327660:MQN327679 MGQ327660:MGR327679 LWU327660:LWV327679 LMY327660:LMZ327679 LDC327660:LDD327679 KTG327660:KTH327679 KJK327660:KJL327679 JZO327660:JZP327679 JPS327660:JPT327679 JFW327660:JFX327679 IWA327660:IWB327679 IME327660:IMF327679 ICI327660:ICJ327679 HSM327660:HSN327679 HIQ327660:HIR327679 GYU327660:GYV327679 GOY327660:GOZ327679 GFC327660:GFD327679 FVG327660:FVH327679 FLK327660:FLL327679 FBO327660:FBP327679 ERS327660:ERT327679 EHW327660:EHX327679 DYA327660:DYB327679 DOE327660:DOF327679 DEI327660:DEJ327679 CUM327660:CUN327679 CKQ327660:CKR327679 CAU327660:CAV327679 BQY327660:BQZ327679 BHC327660:BHD327679 AXG327660:AXH327679 ANK327660:ANL327679 ADO327660:ADP327679 TS327660:TT327679 JW327660:JX327679 W327660:X327679 WWI262124:WWJ262143 WMM262124:WMN262143 WCQ262124:WCR262143 VSU262124:VSV262143 VIY262124:VIZ262143 UZC262124:UZD262143 UPG262124:UPH262143 UFK262124:UFL262143 TVO262124:TVP262143 TLS262124:TLT262143 TBW262124:TBX262143 SSA262124:SSB262143 SIE262124:SIF262143 RYI262124:RYJ262143 ROM262124:RON262143 REQ262124:RER262143 QUU262124:QUV262143 QKY262124:QKZ262143 QBC262124:QBD262143 PRG262124:PRH262143 PHK262124:PHL262143 OXO262124:OXP262143 ONS262124:ONT262143 ODW262124:ODX262143 NUA262124:NUB262143 NKE262124:NKF262143 NAI262124:NAJ262143 MQM262124:MQN262143 MGQ262124:MGR262143 LWU262124:LWV262143 LMY262124:LMZ262143 LDC262124:LDD262143 KTG262124:KTH262143 KJK262124:KJL262143 JZO262124:JZP262143 JPS262124:JPT262143 JFW262124:JFX262143 IWA262124:IWB262143 IME262124:IMF262143 ICI262124:ICJ262143 HSM262124:HSN262143 HIQ262124:HIR262143 GYU262124:GYV262143 GOY262124:GOZ262143 GFC262124:GFD262143 FVG262124:FVH262143 FLK262124:FLL262143 FBO262124:FBP262143 ERS262124:ERT262143 EHW262124:EHX262143 DYA262124:DYB262143 DOE262124:DOF262143 DEI262124:DEJ262143 CUM262124:CUN262143 CKQ262124:CKR262143 CAU262124:CAV262143 BQY262124:BQZ262143 BHC262124:BHD262143 AXG262124:AXH262143 ANK262124:ANL262143 ADO262124:ADP262143 TS262124:TT262143 JW262124:JX262143 W262124:X262143 WWI196588:WWJ196607 WMM196588:WMN196607 WCQ196588:WCR196607 VSU196588:VSV196607 VIY196588:VIZ196607 UZC196588:UZD196607 UPG196588:UPH196607 UFK196588:UFL196607 TVO196588:TVP196607 TLS196588:TLT196607 TBW196588:TBX196607 SSA196588:SSB196607 SIE196588:SIF196607 RYI196588:RYJ196607 ROM196588:RON196607 REQ196588:RER196607 QUU196588:QUV196607 QKY196588:QKZ196607 QBC196588:QBD196607 PRG196588:PRH196607 PHK196588:PHL196607 OXO196588:OXP196607 ONS196588:ONT196607 ODW196588:ODX196607 NUA196588:NUB196607 NKE196588:NKF196607 NAI196588:NAJ196607 MQM196588:MQN196607 MGQ196588:MGR196607 LWU196588:LWV196607 LMY196588:LMZ196607 LDC196588:LDD196607 KTG196588:KTH196607 KJK196588:KJL196607 JZO196588:JZP196607 JPS196588:JPT196607 JFW196588:JFX196607 IWA196588:IWB196607 IME196588:IMF196607 ICI196588:ICJ196607 HSM196588:HSN196607 HIQ196588:HIR196607 GYU196588:GYV196607 GOY196588:GOZ196607 GFC196588:GFD196607 FVG196588:FVH196607 FLK196588:FLL196607 FBO196588:FBP196607 ERS196588:ERT196607 EHW196588:EHX196607 DYA196588:DYB196607 DOE196588:DOF196607 DEI196588:DEJ196607 CUM196588:CUN196607 CKQ196588:CKR196607 CAU196588:CAV196607 BQY196588:BQZ196607 BHC196588:BHD196607 AXG196588:AXH196607 ANK196588:ANL196607 ADO196588:ADP196607 TS196588:TT196607 JW196588:JX196607 W196588:X196607 WWI131052:WWJ131071 WMM131052:WMN131071 WCQ131052:WCR131071 VSU131052:VSV131071 VIY131052:VIZ131071 UZC131052:UZD131071 UPG131052:UPH131071 UFK131052:UFL131071 TVO131052:TVP131071 TLS131052:TLT131071 TBW131052:TBX131071 SSA131052:SSB131071 SIE131052:SIF131071 RYI131052:RYJ131071 ROM131052:RON131071 REQ131052:RER131071 QUU131052:QUV131071 QKY131052:QKZ131071 QBC131052:QBD131071 PRG131052:PRH131071 PHK131052:PHL131071 OXO131052:OXP131071 ONS131052:ONT131071 ODW131052:ODX131071 NUA131052:NUB131071 NKE131052:NKF131071 NAI131052:NAJ131071 MQM131052:MQN131071 MGQ131052:MGR131071 LWU131052:LWV131071 LMY131052:LMZ131071 LDC131052:LDD131071 KTG131052:KTH131071 KJK131052:KJL131071 JZO131052:JZP131071 JPS131052:JPT131071 JFW131052:JFX131071 IWA131052:IWB131071 IME131052:IMF131071 ICI131052:ICJ131071 HSM131052:HSN131071 HIQ131052:HIR131071 GYU131052:GYV131071 GOY131052:GOZ131071 GFC131052:GFD131071 FVG131052:FVH131071 FLK131052:FLL131071 FBO131052:FBP131071 ERS131052:ERT131071 EHW131052:EHX131071 DYA131052:DYB131071 DOE131052:DOF131071 DEI131052:DEJ131071 CUM131052:CUN131071 CKQ131052:CKR131071 CAU131052:CAV131071 BQY131052:BQZ131071 BHC131052:BHD131071 AXG131052:AXH131071 ANK131052:ANL131071 ADO131052:ADP131071 TS131052:TT131071 JW131052:JX131071 W131052:X131071 WWI65516:WWJ65535 WMM65516:WMN65535 WCQ65516:WCR65535 VSU65516:VSV65535 VIY65516:VIZ65535 UZC65516:UZD65535 UPG65516:UPH65535 UFK65516:UFL65535 TVO65516:TVP65535 TLS65516:TLT65535 TBW65516:TBX65535 SSA65516:SSB65535 SIE65516:SIF65535 RYI65516:RYJ65535 ROM65516:RON65535 REQ65516:RER65535 QUU65516:QUV65535 QKY65516:QKZ65535 QBC65516:QBD65535 PRG65516:PRH65535 PHK65516:PHL65535 OXO65516:OXP65535 ONS65516:ONT65535 ODW65516:ODX65535 NUA65516:NUB65535 NKE65516:NKF65535 NAI65516:NAJ65535 MQM65516:MQN65535 MGQ65516:MGR65535 LWU65516:LWV65535 LMY65516:LMZ65535 LDC65516:LDD65535 KTG65516:KTH65535 KJK65516:KJL65535 JZO65516:JZP65535 JPS65516:JPT65535 JFW65516:JFX65535 IWA65516:IWB65535 IME65516:IMF65535 ICI65516:ICJ65535 HSM65516:HSN65535 HIQ65516:HIR65535 GYU65516:GYV65535 GOY65516:GOZ65535 GFC65516:GFD65535 FVG65516:FVH65535 FLK65516:FLL65535 FBO65516:FBP65535 ERS65516:ERT65535 EHW65516:EHX65535 DYA65516:DYB65535 DOE65516:DOF65535 DEI65516:DEJ65535 CUM65516:CUN65535 CKQ65516:CKR65535 CAU65516:CAV65535 BQY65516:BQZ65535 BHC65516:BHD65535 AXG65516:AXH65535 ANK65516:ANL65535 ADO65516:ADP65535 TS65516:TT65535 JW65516:JX65535 W65516:X65535 WWI13:WWJ32 WMM13:WMN32 WCQ13:WCR32 VSU13:VSV32 VIY13:VIZ32 UZC13:UZD32 UPG13:UPH32 UFK13:UFL32 TVO13:TVP32 TLS13:TLT32 TBW13:TBX32 SSA13:SSB32 SIE13:SIF32 RYI13:RYJ32 ROM13:RON32 REQ13:RER32 QUU13:QUV32 QKY13:QKZ32 QBC13:QBD32 PRG13:PRH32 PHK13:PHL32 OXO13:OXP32 ONS13:ONT32 ODW13:ODX32 NUA13:NUB32 NKE13:NKF32 NAI13:NAJ32 MQM13:MQN32 MGQ13:MGR32 LWU13:LWV32 LMY13:LMZ32 LDC13:LDD32 KTG13:KTH32 KJK13:KJL32 JZO13:JZP32 JPS13:JPT32 JFW13:JFX32 IWA13:IWB32 IME13:IMF32 ICI13:ICJ32 HSM13:HSN32 HIQ13:HIR32 GYU13:GYV32 GOY13:GOZ32 GFC13:GFD32 FVG13:FVH32 FLK13:FLL32 FBO13:FBP32 ERS13:ERT32 EHW13:EHX32 DYA13:DYB32 DOE13:DOF32 DEI13:DEJ32 CUM13:CUN32 CKQ13:CKR32 CAU13:CAV32 BQY13:BQZ32 BHC13:BHD32 AXG13:AXH32 ANK13:ANL32 ADO13:ADP32 TS13:TT32 JW13:JX32" xr:uid="{00000000-0002-0000-0200-000002000000}">
      <formula1>$AY$34:$AY$35</formula1>
    </dataValidation>
    <dataValidation type="list" allowBlank="1" showInputMessage="1" showErrorMessage="1" sqref="U13:V32 WWG983020:WWH983039 WMK983020:WML983039 WCO983020:WCP983039 VSS983020:VST983039 VIW983020:VIX983039 UZA983020:UZB983039 UPE983020:UPF983039 UFI983020:UFJ983039 TVM983020:TVN983039 TLQ983020:TLR983039 TBU983020:TBV983039 SRY983020:SRZ983039 SIC983020:SID983039 RYG983020:RYH983039 ROK983020:ROL983039 REO983020:REP983039 QUS983020:QUT983039 QKW983020:QKX983039 QBA983020:QBB983039 PRE983020:PRF983039 PHI983020:PHJ983039 OXM983020:OXN983039 ONQ983020:ONR983039 ODU983020:ODV983039 NTY983020:NTZ983039 NKC983020:NKD983039 NAG983020:NAH983039 MQK983020:MQL983039 MGO983020:MGP983039 LWS983020:LWT983039 LMW983020:LMX983039 LDA983020:LDB983039 KTE983020:KTF983039 KJI983020:KJJ983039 JZM983020:JZN983039 JPQ983020:JPR983039 JFU983020:JFV983039 IVY983020:IVZ983039 IMC983020:IMD983039 ICG983020:ICH983039 HSK983020:HSL983039 HIO983020:HIP983039 GYS983020:GYT983039 GOW983020:GOX983039 GFA983020:GFB983039 FVE983020:FVF983039 FLI983020:FLJ983039 FBM983020:FBN983039 ERQ983020:ERR983039 EHU983020:EHV983039 DXY983020:DXZ983039 DOC983020:DOD983039 DEG983020:DEH983039 CUK983020:CUL983039 CKO983020:CKP983039 CAS983020:CAT983039 BQW983020:BQX983039 BHA983020:BHB983039 AXE983020:AXF983039 ANI983020:ANJ983039 ADM983020:ADN983039 TQ983020:TR983039 JU983020:JV983039 U983020:V983039 WWG917484:WWH917503 WMK917484:WML917503 WCO917484:WCP917503 VSS917484:VST917503 VIW917484:VIX917503 UZA917484:UZB917503 UPE917484:UPF917503 UFI917484:UFJ917503 TVM917484:TVN917503 TLQ917484:TLR917503 TBU917484:TBV917503 SRY917484:SRZ917503 SIC917484:SID917503 RYG917484:RYH917503 ROK917484:ROL917503 REO917484:REP917503 QUS917484:QUT917503 QKW917484:QKX917503 QBA917484:QBB917503 PRE917484:PRF917503 PHI917484:PHJ917503 OXM917484:OXN917503 ONQ917484:ONR917503 ODU917484:ODV917503 NTY917484:NTZ917503 NKC917484:NKD917503 NAG917484:NAH917503 MQK917484:MQL917503 MGO917484:MGP917503 LWS917484:LWT917503 LMW917484:LMX917503 LDA917484:LDB917503 KTE917484:KTF917503 KJI917484:KJJ917503 JZM917484:JZN917503 JPQ917484:JPR917503 JFU917484:JFV917503 IVY917484:IVZ917503 IMC917484:IMD917503 ICG917484:ICH917503 HSK917484:HSL917503 HIO917484:HIP917503 GYS917484:GYT917503 GOW917484:GOX917503 GFA917484:GFB917503 FVE917484:FVF917503 FLI917484:FLJ917503 FBM917484:FBN917503 ERQ917484:ERR917503 EHU917484:EHV917503 DXY917484:DXZ917503 DOC917484:DOD917503 DEG917484:DEH917503 CUK917484:CUL917503 CKO917484:CKP917503 CAS917484:CAT917503 BQW917484:BQX917503 BHA917484:BHB917503 AXE917484:AXF917503 ANI917484:ANJ917503 ADM917484:ADN917503 TQ917484:TR917503 JU917484:JV917503 U917484:V917503 WWG851948:WWH851967 WMK851948:WML851967 WCO851948:WCP851967 VSS851948:VST851967 VIW851948:VIX851967 UZA851948:UZB851967 UPE851948:UPF851967 UFI851948:UFJ851967 TVM851948:TVN851967 TLQ851948:TLR851967 TBU851948:TBV851967 SRY851948:SRZ851967 SIC851948:SID851967 RYG851948:RYH851967 ROK851948:ROL851967 REO851948:REP851967 QUS851948:QUT851967 QKW851948:QKX851967 QBA851948:QBB851967 PRE851948:PRF851967 PHI851948:PHJ851967 OXM851948:OXN851967 ONQ851948:ONR851967 ODU851948:ODV851967 NTY851948:NTZ851967 NKC851948:NKD851967 NAG851948:NAH851967 MQK851948:MQL851967 MGO851948:MGP851967 LWS851948:LWT851967 LMW851948:LMX851967 LDA851948:LDB851967 KTE851948:KTF851967 KJI851948:KJJ851967 JZM851948:JZN851967 JPQ851948:JPR851967 JFU851948:JFV851967 IVY851948:IVZ851967 IMC851948:IMD851967 ICG851948:ICH851967 HSK851948:HSL851967 HIO851948:HIP851967 GYS851948:GYT851967 GOW851948:GOX851967 GFA851948:GFB851967 FVE851948:FVF851967 FLI851948:FLJ851967 FBM851948:FBN851967 ERQ851948:ERR851967 EHU851948:EHV851967 DXY851948:DXZ851967 DOC851948:DOD851967 DEG851948:DEH851967 CUK851948:CUL851967 CKO851948:CKP851967 CAS851948:CAT851967 BQW851948:BQX851967 BHA851948:BHB851967 AXE851948:AXF851967 ANI851948:ANJ851967 ADM851948:ADN851967 TQ851948:TR851967 JU851948:JV851967 U851948:V851967 WWG786412:WWH786431 WMK786412:WML786431 WCO786412:WCP786431 VSS786412:VST786431 VIW786412:VIX786431 UZA786412:UZB786431 UPE786412:UPF786431 UFI786412:UFJ786431 TVM786412:TVN786431 TLQ786412:TLR786431 TBU786412:TBV786431 SRY786412:SRZ786431 SIC786412:SID786431 RYG786412:RYH786431 ROK786412:ROL786431 REO786412:REP786431 QUS786412:QUT786431 QKW786412:QKX786431 QBA786412:QBB786431 PRE786412:PRF786431 PHI786412:PHJ786431 OXM786412:OXN786431 ONQ786412:ONR786431 ODU786412:ODV786431 NTY786412:NTZ786431 NKC786412:NKD786431 NAG786412:NAH786431 MQK786412:MQL786431 MGO786412:MGP786431 LWS786412:LWT786431 LMW786412:LMX786431 LDA786412:LDB786431 KTE786412:KTF786431 KJI786412:KJJ786431 JZM786412:JZN786431 JPQ786412:JPR786431 JFU786412:JFV786431 IVY786412:IVZ786431 IMC786412:IMD786431 ICG786412:ICH786431 HSK786412:HSL786431 HIO786412:HIP786431 GYS786412:GYT786431 GOW786412:GOX786431 GFA786412:GFB786431 FVE786412:FVF786431 FLI786412:FLJ786431 FBM786412:FBN786431 ERQ786412:ERR786431 EHU786412:EHV786431 DXY786412:DXZ786431 DOC786412:DOD786431 DEG786412:DEH786431 CUK786412:CUL786431 CKO786412:CKP786431 CAS786412:CAT786431 BQW786412:BQX786431 BHA786412:BHB786431 AXE786412:AXF786431 ANI786412:ANJ786431 ADM786412:ADN786431 TQ786412:TR786431 JU786412:JV786431 U786412:V786431 WWG720876:WWH720895 WMK720876:WML720895 WCO720876:WCP720895 VSS720876:VST720895 VIW720876:VIX720895 UZA720876:UZB720895 UPE720876:UPF720895 UFI720876:UFJ720895 TVM720876:TVN720895 TLQ720876:TLR720895 TBU720876:TBV720895 SRY720876:SRZ720895 SIC720876:SID720895 RYG720876:RYH720895 ROK720876:ROL720895 REO720876:REP720895 QUS720876:QUT720895 QKW720876:QKX720895 QBA720876:QBB720895 PRE720876:PRF720895 PHI720876:PHJ720895 OXM720876:OXN720895 ONQ720876:ONR720895 ODU720876:ODV720895 NTY720876:NTZ720895 NKC720876:NKD720895 NAG720876:NAH720895 MQK720876:MQL720895 MGO720876:MGP720895 LWS720876:LWT720895 LMW720876:LMX720895 LDA720876:LDB720895 KTE720876:KTF720895 KJI720876:KJJ720895 JZM720876:JZN720895 JPQ720876:JPR720895 JFU720876:JFV720895 IVY720876:IVZ720895 IMC720876:IMD720895 ICG720876:ICH720895 HSK720876:HSL720895 HIO720876:HIP720895 GYS720876:GYT720895 GOW720876:GOX720895 GFA720876:GFB720895 FVE720876:FVF720895 FLI720876:FLJ720895 FBM720876:FBN720895 ERQ720876:ERR720895 EHU720876:EHV720895 DXY720876:DXZ720895 DOC720876:DOD720895 DEG720876:DEH720895 CUK720876:CUL720895 CKO720876:CKP720895 CAS720876:CAT720895 BQW720876:BQX720895 BHA720876:BHB720895 AXE720876:AXF720895 ANI720876:ANJ720895 ADM720876:ADN720895 TQ720876:TR720895 JU720876:JV720895 U720876:V720895 WWG655340:WWH655359 WMK655340:WML655359 WCO655340:WCP655359 VSS655340:VST655359 VIW655340:VIX655359 UZA655340:UZB655359 UPE655340:UPF655359 UFI655340:UFJ655359 TVM655340:TVN655359 TLQ655340:TLR655359 TBU655340:TBV655359 SRY655340:SRZ655359 SIC655340:SID655359 RYG655340:RYH655359 ROK655340:ROL655359 REO655340:REP655359 QUS655340:QUT655359 QKW655340:QKX655359 QBA655340:QBB655359 PRE655340:PRF655359 PHI655340:PHJ655359 OXM655340:OXN655359 ONQ655340:ONR655359 ODU655340:ODV655359 NTY655340:NTZ655359 NKC655340:NKD655359 NAG655340:NAH655359 MQK655340:MQL655359 MGO655340:MGP655359 LWS655340:LWT655359 LMW655340:LMX655359 LDA655340:LDB655359 KTE655340:KTF655359 KJI655340:KJJ655359 JZM655340:JZN655359 JPQ655340:JPR655359 JFU655340:JFV655359 IVY655340:IVZ655359 IMC655340:IMD655359 ICG655340:ICH655359 HSK655340:HSL655359 HIO655340:HIP655359 GYS655340:GYT655359 GOW655340:GOX655359 GFA655340:GFB655359 FVE655340:FVF655359 FLI655340:FLJ655359 FBM655340:FBN655359 ERQ655340:ERR655359 EHU655340:EHV655359 DXY655340:DXZ655359 DOC655340:DOD655359 DEG655340:DEH655359 CUK655340:CUL655359 CKO655340:CKP655359 CAS655340:CAT655359 BQW655340:BQX655359 BHA655340:BHB655359 AXE655340:AXF655359 ANI655340:ANJ655359 ADM655340:ADN655359 TQ655340:TR655359 JU655340:JV655359 U655340:V655359 WWG589804:WWH589823 WMK589804:WML589823 WCO589804:WCP589823 VSS589804:VST589823 VIW589804:VIX589823 UZA589804:UZB589823 UPE589804:UPF589823 UFI589804:UFJ589823 TVM589804:TVN589823 TLQ589804:TLR589823 TBU589804:TBV589823 SRY589804:SRZ589823 SIC589804:SID589823 RYG589804:RYH589823 ROK589804:ROL589823 REO589804:REP589823 QUS589804:QUT589823 QKW589804:QKX589823 QBA589804:QBB589823 PRE589804:PRF589823 PHI589804:PHJ589823 OXM589804:OXN589823 ONQ589804:ONR589823 ODU589804:ODV589823 NTY589804:NTZ589823 NKC589804:NKD589823 NAG589804:NAH589823 MQK589804:MQL589823 MGO589804:MGP589823 LWS589804:LWT589823 LMW589804:LMX589823 LDA589804:LDB589823 KTE589804:KTF589823 KJI589804:KJJ589823 JZM589804:JZN589823 JPQ589804:JPR589823 JFU589804:JFV589823 IVY589804:IVZ589823 IMC589804:IMD589823 ICG589804:ICH589823 HSK589804:HSL589823 HIO589804:HIP589823 GYS589804:GYT589823 GOW589804:GOX589823 GFA589804:GFB589823 FVE589804:FVF589823 FLI589804:FLJ589823 FBM589804:FBN589823 ERQ589804:ERR589823 EHU589804:EHV589823 DXY589804:DXZ589823 DOC589804:DOD589823 DEG589804:DEH589823 CUK589804:CUL589823 CKO589804:CKP589823 CAS589804:CAT589823 BQW589804:BQX589823 BHA589804:BHB589823 AXE589804:AXF589823 ANI589804:ANJ589823 ADM589804:ADN589823 TQ589804:TR589823 JU589804:JV589823 U589804:V589823 WWG524268:WWH524287 WMK524268:WML524287 WCO524268:WCP524287 VSS524268:VST524287 VIW524268:VIX524287 UZA524268:UZB524287 UPE524268:UPF524287 UFI524268:UFJ524287 TVM524268:TVN524287 TLQ524268:TLR524287 TBU524268:TBV524287 SRY524268:SRZ524287 SIC524268:SID524287 RYG524268:RYH524287 ROK524268:ROL524287 REO524268:REP524287 QUS524268:QUT524287 QKW524268:QKX524287 QBA524268:QBB524287 PRE524268:PRF524287 PHI524268:PHJ524287 OXM524268:OXN524287 ONQ524268:ONR524287 ODU524268:ODV524287 NTY524268:NTZ524287 NKC524268:NKD524287 NAG524268:NAH524287 MQK524268:MQL524287 MGO524268:MGP524287 LWS524268:LWT524287 LMW524268:LMX524287 LDA524268:LDB524287 KTE524268:KTF524287 KJI524268:KJJ524287 JZM524268:JZN524287 JPQ524268:JPR524287 JFU524268:JFV524287 IVY524268:IVZ524287 IMC524268:IMD524287 ICG524268:ICH524287 HSK524268:HSL524287 HIO524268:HIP524287 GYS524268:GYT524287 GOW524268:GOX524287 GFA524268:GFB524287 FVE524268:FVF524287 FLI524268:FLJ524287 FBM524268:FBN524287 ERQ524268:ERR524287 EHU524268:EHV524287 DXY524268:DXZ524287 DOC524268:DOD524287 DEG524268:DEH524287 CUK524268:CUL524287 CKO524268:CKP524287 CAS524268:CAT524287 BQW524268:BQX524287 BHA524268:BHB524287 AXE524268:AXF524287 ANI524268:ANJ524287 ADM524268:ADN524287 TQ524268:TR524287 JU524268:JV524287 U524268:V524287 WWG458732:WWH458751 WMK458732:WML458751 WCO458732:WCP458751 VSS458732:VST458751 VIW458732:VIX458751 UZA458732:UZB458751 UPE458732:UPF458751 UFI458732:UFJ458751 TVM458732:TVN458751 TLQ458732:TLR458751 TBU458732:TBV458751 SRY458732:SRZ458751 SIC458732:SID458751 RYG458732:RYH458751 ROK458732:ROL458751 REO458732:REP458751 QUS458732:QUT458751 QKW458732:QKX458751 QBA458732:QBB458751 PRE458732:PRF458751 PHI458732:PHJ458751 OXM458732:OXN458751 ONQ458732:ONR458751 ODU458732:ODV458751 NTY458732:NTZ458751 NKC458732:NKD458751 NAG458732:NAH458751 MQK458732:MQL458751 MGO458732:MGP458751 LWS458732:LWT458751 LMW458732:LMX458751 LDA458732:LDB458751 KTE458732:KTF458751 KJI458732:KJJ458751 JZM458732:JZN458751 JPQ458732:JPR458751 JFU458732:JFV458751 IVY458732:IVZ458751 IMC458732:IMD458751 ICG458732:ICH458751 HSK458732:HSL458751 HIO458732:HIP458751 GYS458732:GYT458751 GOW458732:GOX458751 GFA458732:GFB458751 FVE458732:FVF458751 FLI458732:FLJ458751 FBM458732:FBN458751 ERQ458732:ERR458751 EHU458732:EHV458751 DXY458732:DXZ458751 DOC458732:DOD458751 DEG458732:DEH458751 CUK458732:CUL458751 CKO458732:CKP458751 CAS458732:CAT458751 BQW458732:BQX458751 BHA458732:BHB458751 AXE458732:AXF458751 ANI458732:ANJ458751 ADM458732:ADN458751 TQ458732:TR458751 JU458732:JV458751 U458732:V458751 WWG393196:WWH393215 WMK393196:WML393215 WCO393196:WCP393215 VSS393196:VST393215 VIW393196:VIX393215 UZA393196:UZB393215 UPE393196:UPF393215 UFI393196:UFJ393215 TVM393196:TVN393215 TLQ393196:TLR393215 TBU393196:TBV393215 SRY393196:SRZ393215 SIC393196:SID393215 RYG393196:RYH393215 ROK393196:ROL393215 REO393196:REP393215 QUS393196:QUT393215 QKW393196:QKX393215 QBA393196:QBB393215 PRE393196:PRF393215 PHI393196:PHJ393215 OXM393196:OXN393215 ONQ393196:ONR393215 ODU393196:ODV393215 NTY393196:NTZ393215 NKC393196:NKD393215 NAG393196:NAH393215 MQK393196:MQL393215 MGO393196:MGP393215 LWS393196:LWT393215 LMW393196:LMX393215 LDA393196:LDB393215 KTE393196:KTF393215 KJI393196:KJJ393215 JZM393196:JZN393215 JPQ393196:JPR393215 JFU393196:JFV393215 IVY393196:IVZ393215 IMC393196:IMD393215 ICG393196:ICH393215 HSK393196:HSL393215 HIO393196:HIP393215 GYS393196:GYT393215 GOW393196:GOX393215 GFA393196:GFB393215 FVE393196:FVF393215 FLI393196:FLJ393215 FBM393196:FBN393215 ERQ393196:ERR393215 EHU393196:EHV393215 DXY393196:DXZ393215 DOC393196:DOD393215 DEG393196:DEH393215 CUK393196:CUL393215 CKO393196:CKP393215 CAS393196:CAT393215 BQW393196:BQX393215 BHA393196:BHB393215 AXE393196:AXF393215 ANI393196:ANJ393215 ADM393196:ADN393215 TQ393196:TR393215 JU393196:JV393215 U393196:V393215 WWG327660:WWH327679 WMK327660:WML327679 WCO327660:WCP327679 VSS327660:VST327679 VIW327660:VIX327679 UZA327660:UZB327679 UPE327660:UPF327679 UFI327660:UFJ327679 TVM327660:TVN327679 TLQ327660:TLR327679 TBU327660:TBV327679 SRY327660:SRZ327679 SIC327660:SID327679 RYG327660:RYH327679 ROK327660:ROL327679 REO327660:REP327679 QUS327660:QUT327679 QKW327660:QKX327679 QBA327660:QBB327679 PRE327660:PRF327679 PHI327660:PHJ327679 OXM327660:OXN327679 ONQ327660:ONR327679 ODU327660:ODV327679 NTY327660:NTZ327679 NKC327660:NKD327679 NAG327660:NAH327679 MQK327660:MQL327679 MGO327660:MGP327679 LWS327660:LWT327679 LMW327660:LMX327679 LDA327660:LDB327679 KTE327660:KTF327679 KJI327660:KJJ327679 JZM327660:JZN327679 JPQ327660:JPR327679 JFU327660:JFV327679 IVY327660:IVZ327679 IMC327660:IMD327679 ICG327660:ICH327679 HSK327660:HSL327679 HIO327660:HIP327679 GYS327660:GYT327679 GOW327660:GOX327679 GFA327660:GFB327679 FVE327660:FVF327679 FLI327660:FLJ327679 FBM327660:FBN327679 ERQ327660:ERR327679 EHU327660:EHV327679 DXY327660:DXZ327679 DOC327660:DOD327679 DEG327660:DEH327679 CUK327660:CUL327679 CKO327660:CKP327679 CAS327660:CAT327679 BQW327660:BQX327679 BHA327660:BHB327679 AXE327660:AXF327679 ANI327660:ANJ327679 ADM327660:ADN327679 TQ327660:TR327679 JU327660:JV327679 U327660:V327679 WWG262124:WWH262143 WMK262124:WML262143 WCO262124:WCP262143 VSS262124:VST262143 VIW262124:VIX262143 UZA262124:UZB262143 UPE262124:UPF262143 UFI262124:UFJ262143 TVM262124:TVN262143 TLQ262124:TLR262143 TBU262124:TBV262143 SRY262124:SRZ262143 SIC262124:SID262143 RYG262124:RYH262143 ROK262124:ROL262143 REO262124:REP262143 QUS262124:QUT262143 QKW262124:QKX262143 QBA262124:QBB262143 PRE262124:PRF262143 PHI262124:PHJ262143 OXM262124:OXN262143 ONQ262124:ONR262143 ODU262124:ODV262143 NTY262124:NTZ262143 NKC262124:NKD262143 NAG262124:NAH262143 MQK262124:MQL262143 MGO262124:MGP262143 LWS262124:LWT262143 LMW262124:LMX262143 LDA262124:LDB262143 KTE262124:KTF262143 KJI262124:KJJ262143 JZM262124:JZN262143 JPQ262124:JPR262143 JFU262124:JFV262143 IVY262124:IVZ262143 IMC262124:IMD262143 ICG262124:ICH262143 HSK262124:HSL262143 HIO262124:HIP262143 GYS262124:GYT262143 GOW262124:GOX262143 GFA262124:GFB262143 FVE262124:FVF262143 FLI262124:FLJ262143 FBM262124:FBN262143 ERQ262124:ERR262143 EHU262124:EHV262143 DXY262124:DXZ262143 DOC262124:DOD262143 DEG262124:DEH262143 CUK262124:CUL262143 CKO262124:CKP262143 CAS262124:CAT262143 BQW262124:BQX262143 BHA262124:BHB262143 AXE262124:AXF262143 ANI262124:ANJ262143 ADM262124:ADN262143 TQ262124:TR262143 JU262124:JV262143 U262124:V262143 WWG196588:WWH196607 WMK196588:WML196607 WCO196588:WCP196607 VSS196588:VST196607 VIW196588:VIX196607 UZA196588:UZB196607 UPE196588:UPF196607 UFI196588:UFJ196607 TVM196588:TVN196607 TLQ196588:TLR196607 TBU196588:TBV196607 SRY196588:SRZ196607 SIC196588:SID196607 RYG196588:RYH196607 ROK196588:ROL196607 REO196588:REP196607 QUS196588:QUT196607 QKW196588:QKX196607 QBA196588:QBB196607 PRE196588:PRF196607 PHI196588:PHJ196607 OXM196588:OXN196607 ONQ196588:ONR196607 ODU196588:ODV196607 NTY196588:NTZ196607 NKC196588:NKD196607 NAG196588:NAH196607 MQK196588:MQL196607 MGO196588:MGP196607 LWS196588:LWT196607 LMW196588:LMX196607 LDA196588:LDB196607 KTE196588:KTF196607 KJI196588:KJJ196607 JZM196588:JZN196607 JPQ196588:JPR196607 JFU196588:JFV196607 IVY196588:IVZ196607 IMC196588:IMD196607 ICG196588:ICH196607 HSK196588:HSL196607 HIO196588:HIP196607 GYS196588:GYT196607 GOW196588:GOX196607 GFA196588:GFB196607 FVE196588:FVF196607 FLI196588:FLJ196607 FBM196588:FBN196607 ERQ196588:ERR196607 EHU196588:EHV196607 DXY196588:DXZ196607 DOC196588:DOD196607 DEG196588:DEH196607 CUK196588:CUL196607 CKO196588:CKP196607 CAS196588:CAT196607 BQW196588:BQX196607 BHA196588:BHB196607 AXE196588:AXF196607 ANI196588:ANJ196607 ADM196588:ADN196607 TQ196588:TR196607 JU196588:JV196607 U196588:V196607 WWG131052:WWH131071 WMK131052:WML131071 WCO131052:WCP131071 VSS131052:VST131071 VIW131052:VIX131071 UZA131052:UZB131071 UPE131052:UPF131071 UFI131052:UFJ131071 TVM131052:TVN131071 TLQ131052:TLR131071 TBU131052:TBV131071 SRY131052:SRZ131071 SIC131052:SID131071 RYG131052:RYH131071 ROK131052:ROL131071 REO131052:REP131071 QUS131052:QUT131071 QKW131052:QKX131071 QBA131052:QBB131071 PRE131052:PRF131071 PHI131052:PHJ131071 OXM131052:OXN131071 ONQ131052:ONR131071 ODU131052:ODV131071 NTY131052:NTZ131071 NKC131052:NKD131071 NAG131052:NAH131071 MQK131052:MQL131071 MGO131052:MGP131071 LWS131052:LWT131071 LMW131052:LMX131071 LDA131052:LDB131071 KTE131052:KTF131071 KJI131052:KJJ131071 JZM131052:JZN131071 JPQ131052:JPR131071 JFU131052:JFV131071 IVY131052:IVZ131071 IMC131052:IMD131071 ICG131052:ICH131071 HSK131052:HSL131071 HIO131052:HIP131071 GYS131052:GYT131071 GOW131052:GOX131071 GFA131052:GFB131071 FVE131052:FVF131071 FLI131052:FLJ131071 FBM131052:FBN131071 ERQ131052:ERR131071 EHU131052:EHV131071 DXY131052:DXZ131071 DOC131052:DOD131071 DEG131052:DEH131071 CUK131052:CUL131071 CKO131052:CKP131071 CAS131052:CAT131071 BQW131052:BQX131071 BHA131052:BHB131071 AXE131052:AXF131071 ANI131052:ANJ131071 ADM131052:ADN131071 TQ131052:TR131071 JU131052:JV131071 U131052:V131071 WWG65516:WWH65535 WMK65516:WML65535 WCO65516:WCP65535 VSS65516:VST65535 VIW65516:VIX65535 UZA65516:UZB65535 UPE65516:UPF65535 UFI65516:UFJ65535 TVM65516:TVN65535 TLQ65516:TLR65535 TBU65516:TBV65535 SRY65516:SRZ65535 SIC65516:SID65535 RYG65516:RYH65535 ROK65516:ROL65535 REO65516:REP65535 QUS65516:QUT65535 QKW65516:QKX65535 QBA65516:QBB65535 PRE65516:PRF65535 PHI65516:PHJ65535 OXM65516:OXN65535 ONQ65516:ONR65535 ODU65516:ODV65535 NTY65516:NTZ65535 NKC65516:NKD65535 NAG65516:NAH65535 MQK65516:MQL65535 MGO65516:MGP65535 LWS65516:LWT65535 LMW65516:LMX65535 LDA65516:LDB65535 KTE65516:KTF65535 KJI65516:KJJ65535 JZM65516:JZN65535 JPQ65516:JPR65535 JFU65516:JFV65535 IVY65516:IVZ65535 IMC65516:IMD65535 ICG65516:ICH65535 HSK65516:HSL65535 HIO65516:HIP65535 GYS65516:GYT65535 GOW65516:GOX65535 GFA65516:GFB65535 FVE65516:FVF65535 FLI65516:FLJ65535 FBM65516:FBN65535 ERQ65516:ERR65535 EHU65516:EHV65535 DXY65516:DXZ65535 DOC65516:DOD65535 DEG65516:DEH65535 CUK65516:CUL65535 CKO65516:CKP65535 CAS65516:CAT65535 BQW65516:BQX65535 BHA65516:BHB65535 AXE65516:AXF65535 ANI65516:ANJ65535 ADM65516:ADN65535 TQ65516:TR65535 JU65516:JV65535 U65516:V65535 WWG13:WWH32 WMK13:WML32 WCO13:WCP32 VSS13:VST32 VIW13:VIX32 UZA13:UZB32 UPE13:UPF32 UFI13:UFJ32 TVM13:TVN32 TLQ13:TLR32 TBU13:TBV32 SRY13:SRZ32 SIC13:SID32 RYG13:RYH32 ROK13:ROL32 REO13:REP32 QUS13:QUT32 QKW13:QKX32 QBA13:QBB32 PRE13:PRF32 PHI13:PHJ32 OXM13:OXN32 ONQ13:ONR32 ODU13:ODV32 NTY13:NTZ32 NKC13:NKD32 NAG13:NAH32 MQK13:MQL32 MGO13:MGP32 LWS13:LWT32 LMW13:LMX32 LDA13:LDB32 KTE13:KTF32 KJI13:KJJ32 JZM13:JZN32 JPQ13:JPR32 JFU13:JFV32 IVY13:IVZ32 IMC13:IMD32 ICG13:ICH32 HSK13:HSL32 HIO13:HIP32 GYS13:GYT32 GOW13:GOX32 GFA13:GFB32 FVE13:FVF32 FLI13:FLJ32 FBM13:FBN32 ERQ13:ERR32 EHU13:EHV32 DXY13:DXZ32 DOC13:DOD32 DEG13:DEH32 CUK13:CUL32 CKO13:CKP32 CAS13:CAT32 BQW13:BQX32 BHA13:BHB32 AXE13:AXF32 ANI13:ANJ32 ADM13:ADN32 TQ13:TR32 JU13:JV32" xr:uid="{00000000-0002-0000-0200-000003000000}">
      <formula1>$AX$34:$AX$35</formula1>
    </dataValidation>
    <dataValidation type="list" allowBlank="1" showInputMessage="1" showErrorMessage="1" errorTitle="数値が異常です。" error="0,1,2,3,4から選択してください。" sqref="P13:P32 WWB983020:WWB983039 WMF983020:WMF983039 WCJ983020:WCJ983039 VSN983020:VSN983039 VIR983020:VIR983039 UYV983020:UYV983039 UOZ983020:UOZ983039 UFD983020:UFD983039 TVH983020:TVH983039 TLL983020:TLL983039 TBP983020:TBP983039 SRT983020:SRT983039 SHX983020:SHX983039 RYB983020:RYB983039 ROF983020:ROF983039 REJ983020:REJ983039 QUN983020:QUN983039 QKR983020:QKR983039 QAV983020:QAV983039 PQZ983020:PQZ983039 PHD983020:PHD983039 OXH983020:OXH983039 ONL983020:ONL983039 ODP983020:ODP983039 NTT983020:NTT983039 NJX983020:NJX983039 NAB983020:NAB983039 MQF983020:MQF983039 MGJ983020:MGJ983039 LWN983020:LWN983039 LMR983020:LMR983039 LCV983020:LCV983039 KSZ983020:KSZ983039 KJD983020:KJD983039 JZH983020:JZH983039 JPL983020:JPL983039 JFP983020:JFP983039 IVT983020:IVT983039 ILX983020:ILX983039 ICB983020:ICB983039 HSF983020:HSF983039 HIJ983020:HIJ983039 GYN983020:GYN983039 GOR983020:GOR983039 GEV983020:GEV983039 FUZ983020:FUZ983039 FLD983020:FLD983039 FBH983020:FBH983039 ERL983020:ERL983039 EHP983020:EHP983039 DXT983020:DXT983039 DNX983020:DNX983039 DEB983020:DEB983039 CUF983020:CUF983039 CKJ983020:CKJ983039 CAN983020:CAN983039 BQR983020:BQR983039 BGV983020:BGV983039 AWZ983020:AWZ983039 AND983020:AND983039 ADH983020:ADH983039 TL983020:TL983039 JP983020:JP983039 P983020:P983039 WWB917484:WWB917503 WMF917484:WMF917503 WCJ917484:WCJ917503 VSN917484:VSN917503 VIR917484:VIR917503 UYV917484:UYV917503 UOZ917484:UOZ917503 UFD917484:UFD917503 TVH917484:TVH917503 TLL917484:TLL917503 TBP917484:TBP917503 SRT917484:SRT917503 SHX917484:SHX917503 RYB917484:RYB917503 ROF917484:ROF917503 REJ917484:REJ917503 QUN917484:QUN917503 QKR917484:QKR917503 QAV917484:QAV917503 PQZ917484:PQZ917503 PHD917484:PHD917503 OXH917484:OXH917503 ONL917484:ONL917503 ODP917484:ODP917503 NTT917484:NTT917503 NJX917484:NJX917503 NAB917484:NAB917503 MQF917484:MQF917503 MGJ917484:MGJ917503 LWN917484:LWN917503 LMR917484:LMR917503 LCV917484:LCV917503 KSZ917484:KSZ917503 KJD917484:KJD917503 JZH917484:JZH917503 JPL917484:JPL917503 JFP917484:JFP917503 IVT917484:IVT917503 ILX917484:ILX917503 ICB917484:ICB917503 HSF917484:HSF917503 HIJ917484:HIJ917503 GYN917484:GYN917503 GOR917484:GOR917503 GEV917484:GEV917503 FUZ917484:FUZ917503 FLD917484:FLD917503 FBH917484:FBH917503 ERL917484:ERL917503 EHP917484:EHP917503 DXT917484:DXT917503 DNX917484:DNX917503 DEB917484:DEB917503 CUF917484:CUF917503 CKJ917484:CKJ917503 CAN917484:CAN917503 BQR917484:BQR917503 BGV917484:BGV917503 AWZ917484:AWZ917503 AND917484:AND917503 ADH917484:ADH917503 TL917484:TL917503 JP917484:JP917503 P917484:P917503 WWB851948:WWB851967 WMF851948:WMF851967 WCJ851948:WCJ851967 VSN851948:VSN851967 VIR851948:VIR851967 UYV851948:UYV851967 UOZ851948:UOZ851967 UFD851948:UFD851967 TVH851948:TVH851967 TLL851948:TLL851967 TBP851948:TBP851967 SRT851948:SRT851967 SHX851948:SHX851967 RYB851948:RYB851967 ROF851948:ROF851967 REJ851948:REJ851967 QUN851948:QUN851967 QKR851948:QKR851967 QAV851948:QAV851967 PQZ851948:PQZ851967 PHD851948:PHD851967 OXH851948:OXH851967 ONL851948:ONL851967 ODP851948:ODP851967 NTT851948:NTT851967 NJX851948:NJX851967 NAB851948:NAB851967 MQF851948:MQF851967 MGJ851948:MGJ851967 LWN851948:LWN851967 LMR851948:LMR851967 LCV851948:LCV851967 KSZ851948:KSZ851967 KJD851948:KJD851967 JZH851948:JZH851967 JPL851948:JPL851967 JFP851948:JFP851967 IVT851948:IVT851967 ILX851948:ILX851967 ICB851948:ICB851967 HSF851948:HSF851967 HIJ851948:HIJ851967 GYN851948:GYN851967 GOR851948:GOR851967 GEV851948:GEV851967 FUZ851948:FUZ851967 FLD851948:FLD851967 FBH851948:FBH851967 ERL851948:ERL851967 EHP851948:EHP851967 DXT851948:DXT851967 DNX851948:DNX851967 DEB851948:DEB851967 CUF851948:CUF851967 CKJ851948:CKJ851967 CAN851948:CAN851967 BQR851948:BQR851967 BGV851948:BGV851967 AWZ851948:AWZ851967 AND851948:AND851967 ADH851948:ADH851967 TL851948:TL851967 JP851948:JP851967 P851948:P851967 WWB786412:WWB786431 WMF786412:WMF786431 WCJ786412:WCJ786431 VSN786412:VSN786431 VIR786412:VIR786431 UYV786412:UYV786431 UOZ786412:UOZ786431 UFD786412:UFD786431 TVH786412:TVH786431 TLL786412:TLL786431 TBP786412:TBP786431 SRT786412:SRT786431 SHX786412:SHX786431 RYB786412:RYB786431 ROF786412:ROF786431 REJ786412:REJ786431 QUN786412:QUN786431 QKR786412:QKR786431 QAV786412:QAV786431 PQZ786412:PQZ786431 PHD786412:PHD786431 OXH786412:OXH786431 ONL786412:ONL786431 ODP786412:ODP786431 NTT786412:NTT786431 NJX786412:NJX786431 NAB786412:NAB786431 MQF786412:MQF786431 MGJ786412:MGJ786431 LWN786412:LWN786431 LMR786412:LMR786431 LCV786412:LCV786431 KSZ786412:KSZ786431 KJD786412:KJD786431 JZH786412:JZH786431 JPL786412:JPL786431 JFP786412:JFP786431 IVT786412:IVT786431 ILX786412:ILX786431 ICB786412:ICB786431 HSF786412:HSF786431 HIJ786412:HIJ786431 GYN786412:GYN786431 GOR786412:GOR786431 GEV786412:GEV786431 FUZ786412:FUZ786431 FLD786412:FLD786431 FBH786412:FBH786431 ERL786412:ERL786431 EHP786412:EHP786431 DXT786412:DXT786431 DNX786412:DNX786431 DEB786412:DEB786431 CUF786412:CUF786431 CKJ786412:CKJ786431 CAN786412:CAN786431 BQR786412:BQR786431 BGV786412:BGV786431 AWZ786412:AWZ786431 AND786412:AND786431 ADH786412:ADH786431 TL786412:TL786431 JP786412:JP786431 P786412:P786431 WWB720876:WWB720895 WMF720876:WMF720895 WCJ720876:WCJ720895 VSN720876:VSN720895 VIR720876:VIR720895 UYV720876:UYV720895 UOZ720876:UOZ720895 UFD720876:UFD720895 TVH720876:TVH720895 TLL720876:TLL720895 TBP720876:TBP720895 SRT720876:SRT720895 SHX720876:SHX720895 RYB720876:RYB720895 ROF720876:ROF720895 REJ720876:REJ720895 QUN720876:QUN720895 QKR720876:QKR720895 QAV720876:QAV720895 PQZ720876:PQZ720895 PHD720876:PHD720895 OXH720876:OXH720895 ONL720876:ONL720895 ODP720876:ODP720895 NTT720876:NTT720895 NJX720876:NJX720895 NAB720876:NAB720895 MQF720876:MQF720895 MGJ720876:MGJ720895 LWN720876:LWN720895 LMR720876:LMR720895 LCV720876:LCV720895 KSZ720876:KSZ720895 KJD720876:KJD720895 JZH720876:JZH720895 JPL720876:JPL720895 JFP720876:JFP720895 IVT720876:IVT720895 ILX720876:ILX720895 ICB720876:ICB720895 HSF720876:HSF720895 HIJ720876:HIJ720895 GYN720876:GYN720895 GOR720876:GOR720895 GEV720876:GEV720895 FUZ720876:FUZ720895 FLD720876:FLD720895 FBH720876:FBH720895 ERL720876:ERL720895 EHP720876:EHP720895 DXT720876:DXT720895 DNX720876:DNX720895 DEB720876:DEB720895 CUF720876:CUF720895 CKJ720876:CKJ720895 CAN720876:CAN720895 BQR720876:BQR720895 BGV720876:BGV720895 AWZ720876:AWZ720895 AND720876:AND720895 ADH720876:ADH720895 TL720876:TL720895 JP720876:JP720895 P720876:P720895 WWB655340:WWB655359 WMF655340:WMF655359 WCJ655340:WCJ655359 VSN655340:VSN655359 VIR655340:VIR655359 UYV655340:UYV655359 UOZ655340:UOZ655359 UFD655340:UFD655359 TVH655340:TVH655359 TLL655340:TLL655359 TBP655340:TBP655359 SRT655340:SRT655359 SHX655340:SHX655359 RYB655340:RYB655359 ROF655340:ROF655359 REJ655340:REJ655359 QUN655340:QUN655359 QKR655340:QKR655359 QAV655340:QAV655359 PQZ655340:PQZ655359 PHD655340:PHD655359 OXH655340:OXH655359 ONL655340:ONL655359 ODP655340:ODP655359 NTT655340:NTT655359 NJX655340:NJX655359 NAB655340:NAB655359 MQF655340:MQF655359 MGJ655340:MGJ655359 LWN655340:LWN655359 LMR655340:LMR655359 LCV655340:LCV655359 KSZ655340:KSZ655359 KJD655340:KJD655359 JZH655340:JZH655359 JPL655340:JPL655359 JFP655340:JFP655359 IVT655340:IVT655359 ILX655340:ILX655359 ICB655340:ICB655359 HSF655340:HSF655359 HIJ655340:HIJ655359 GYN655340:GYN655359 GOR655340:GOR655359 GEV655340:GEV655359 FUZ655340:FUZ655359 FLD655340:FLD655359 FBH655340:FBH655359 ERL655340:ERL655359 EHP655340:EHP655359 DXT655340:DXT655359 DNX655340:DNX655359 DEB655340:DEB655359 CUF655340:CUF655359 CKJ655340:CKJ655359 CAN655340:CAN655359 BQR655340:BQR655359 BGV655340:BGV655359 AWZ655340:AWZ655359 AND655340:AND655359 ADH655340:ADH655359 TL655340:TL655359 JP655340:JP655359 P655340:P655359 WWB589804:WWB589823 WMF589804:WMF589823 WCJ589804:WCJ589823 VSN589804:VSN589823 VIR589804:VIR589823 UYV589804:UYV589823 UOZ589804:UOZ589823 UFD589804:UFD589823 TVH589804:TVH589823 TLL589804:TLL589823 TBP589804:TBP589823 SRT589804:SRT589823 SHX589804:SHX589823 RYB589804:RYB589823 ROF589804:ROF589823 REJ589804:REJ589823 QUN589804:QUN589823 QKR589804:QKR589823 QAV589804:QAV589823 PQZ589804:PQZ589823 PHD589804:PHD589823 OXH589804:OXH589823 ONL589804:ONL589823 ODP589804:ODP589823 NTT589804:NTT589823 NJX589804:NJX589823 NAB589804:NAB589823 MQF589804:MQF589823 MGJ589804:MGJ589823 LWN589804:LWN589823 LMR589804:LMR589823 LCV589804:LCV589823 KSZ589804:KSZ589823 KJD589804:KJD589823 JZH589804:JZH589823 JPL589804:JPL589823 JFP589804:JFP589823 IVT589804:IVT589823 ILX589804:ILX589823 ICB589804:ICB589823 HSF589804:HSF589823 HIJ589804:HIJ589823 GYN589804:GYN589823 GOR589804:GOR589823 GEV589804:GEV589823 FUZ589804:FUZ589823 FLD589804:FLD589823 FBH589804:FBH589823 ERL589804:ERL589823 EHP589804:EHP589823 DXT589804:DXT589823 DNX589804:DNX589823 DEB589804:DEB589823 CUF589804:CUF589823 CKJ589804:CKJ589823 CAN589804:CAN589823 BQR589804:BQR589823 BGV589804:BGV589823 AWZ589804:AWZ589823 AND589804:AND589823 ADH589804:ADH589823 TL589804:TL589823 JP589804:JP589823 P589804:P589823 WWB524268:WWB524287 WMF524268:WMF524287 WCJ524268:WCJ524287 VSN524268:VSN524287 VIR524268:VIR524287 UYV524268:UYV524287 UOZ524268:UOZ524287 UFD524268:UFD524287 TVH524268:TVH524287 TLL524268:TLL524287 TBP524268:TBP524287 SRT524268:SRT524287 SHX524268:SHX524287 RYB524268:RYB524287 ROF524268:ROF524287 REJ524268:REJ524287 QUN524268:QUN524287 QKR524268:QKR524287 QAV524268:QAV524287 PQZ524268:PQZ524287 PHD524268:PHD524287 OXH524268:OXH524287 ONL524268:ONL524287 ODP524268:ODP524287 NTT524268:NTT524287 NJX524268:NJX524287 NAB524268:NAB524287 MQF524268:MQF524287 MGJ524268:MGJ524287 LWN524268:LWN524287 LMR524268:LMR524287 LCV524268:LCV524287 KSZ524268:KSZ524287 KJD524268:KJD524287 JZH524268:JZH524287 JPL524268:JPL524287 JFP524268:JFP524287 IVT524268:IVT524287 ILX524268:ILX524287 ICB524268:ICB524287 HSF524268:HSF524287 HIJ524268:HIJ524287 GYN524268:GYN524287 GOR524268:GOR524287 GEV524268:GEV524287 FUZ524268:FUZ524287 FLD524268:FLD524287 FBH524268:FBH524287 ERL524268:ERL524287 EHP524268:EHP524287 DXT524268:DXT524287 DNX524268:DNX524287 DEB524268:DEB524287 CUF524268:CUF524287 CKJ524268:CKJ524287 CAN524268:CAN524287 BQR524268:BQR524287 BGV524268:BGV524287 AWZ524268:AWZ524287 AND524268:AND524287 ADH524268:ADH524287 TL524268:TL524287 JP524268:JP524287 P524268:P524287 WWB458732:WWB458751 WMF458732:WMF458751 WCJ458732:WCJ458751 VSN458732:VSN458751 VIR458732:VIR458751 UYV458732:UYV458751 UOZ458732:UOZ458751 UFD458732:UFD458751 TVH458732:TVH458751 TLL458732:TLL458751 TBP458732:TBP458751 SRT458732:SRT458751 SHX458732:SHX458751 RYB458732:RYB458751 ROF458732:ROF458751 REJ458732:REJ458751 QUN458732:QUN458751 QKR458732:QKR458751 QAV458732:QAV458751 PQZ458732:PQZ458751 PHD458732:PHD458751 OXH458732:OXH458751 ONL458732:ONL458751 ODP458732:ODP458751 NTT458732:NTT458751 NJX458732:NJX458751 NAB458732:NAB458751 MQF458732:MQF458751 MGJ458732:MGJ458751 LWN458732:LWN458751 LMR458732:LMR458751 LCV458732:LCV458751 KSZ458732:KSZ458751 KJD458732:KJD458751 JZH458732:JZH458751 JPL458732:JPL458751 JFP458732:JFP458751 IVT458732:IVT458751 ILX458732:ILX458751 ICB458732:ICB458751 HSF458732:HSF458751 HIJ458732:HIJ458751 GYN458732:GYN458751 GOR458732:GOR458751 GEV458732:GEV458751 FUZ458732:FUZ458751 FLD458732:FLD458751 FBH458732:FBH458751 ERL458732:ERL458751 EHP458732:EHP458751 DXT458732:DXT458751 DNX458732:DNX458751 DEB458732:DEB458751 CUF458732:CUF458751 CKJ458732:CKJ458751 CAN458732:CAN458751 BQR458732:BQR458751 BGV458732:BGV458751 AWZ458732:AWZ458751 AND458732:AND458751 ADH458732:ADH458751 TL458732:TL458751 JP458732:JP458751 P458732:P458751 WWB393196:WWB393215 WMF393196:WMF393215 WCJ393196:WCJ393215 VSN393196:VSN393215 VIR393196:VIR393215 UYV393196:UYV393215 UOZ393196:UOZ393215 UFD393196:UFD393215 TVH393196:TVH393215 TLL393196:TLL393215 TBP393196:TBP393215 SRT393196:SRT393215 SHX393196:SHX393215 RYB393196:RYB393215 ROF393196:ROF393215 REJ393196:REJ393215 QUN393196:QUN393215 QKR393196:QKR393215 QAV393196:QAV393215 PQZ393196:PQZ393215 PHD393196:PHD393215 OXH393196:OXH393215 ONL393196:ONL393215 ODP393196:ODP393215 NTT393196:NTT393215 NJX393196:NJX393215 NAB393196:NAB393215 MQF393196:MQF393215 MGJ393196:MGJ393215 LWN393196:LWN393215 LMR393196:LMR393215 LCV393196:LCV393215 KSZ393196:KSZ393215 KJD393196:KJD393215 JZH393196:JZH393215 JPL393196:JPL393215 JFP393196:JFP393215 IVT393196:IVT393215 ILX393196:ILX393215 ICB393196:ICB393215 HSF393196:HSF393215 HIJ393196:HIJ393215 GYN393196:GYN393215 GOR393196:GOR393215 GEV393196:GEV393215 FUZ393196:FUZ393215 FLD393196:FLD393215 FBH393196:FBH393215 ERL393196:ERL393215 EHP393196:EHP393215 DXT393196:DXT393215 DNX393196:DNX393215 DEB393196:DEB393215 CUF393196:CUF393215 CKJ393196:CKJ393215 CAN393196:CAN393215 BQR393196:BQR393215 BGV393196:BGV393215 AWZ393196:AWZ393215 AND393196:AND393215 ADH393196:ADH393215 TL393196:TL393215 JP393196:JP393215 P393196:P393215 WWB327660:WWB327679 WMF327660:WMF327679 WCJ327660:WCJ327679 VSN327660:VSN327679 VIR327660:VIR327679 UYV327660:UYV327679 UOZ327660:UOZ327679 UFD327660:UFD327679 TVH327660:TVH327679 TLL327660:TLL327679 TBP327660:TBP327679 SRT327660:SRT327679 SHX327660:SHX327679 RYB327660:RYB327679 ROF327660:ROF327679 REJ327660:REJ327679 QUN327660:QUN327679 QKR327660:QKR327679 QAV327660:QAV327679 PQZ327660:PQZ327679 PHD327660:PHD327679 OXH327660:OXH327679 ONL327660:ONL327679 ODP327660:ODP327679 NTT327660:NTT327679 NJX327660:NJX327679 NAB327660:NAB327679 MQF327660:MQF327679 MGJ327660:MGJ327679 LWN327660:LWN327679 LMR327660:LMR327679 LCV327660:LCV327679 KSZ327660:KSZ327679 KJD327660:KJD327679 JZH327660:JZH327679 JPL327660:JPL327679 JFP327660:JFP327679 IVT327660:IVT327679 ILX327660:ILX327679 ICB327660:ICB327679 HSF327660:HSF327679 HIJ327660:HIJ327679 GYN327660:GYN327679 GOR327660:GOR327679 GEV327660:GEV327679 FUZ327660:FUZ327679 FLD327660:FLD327679 FBH327660:FBH327679 ERL327660:ERL327679 EHP327660:EHP327679 DXT327660:DXT327679 DNX327660:DNX327679 DEB327660:DEB327679 CUF327660:CUF327679 CKJ327660:CKJ327679 CAN327660:CAN327679 BQR327660:BQR327679 BGV327660:BGV327679 AWZ327660:AWZ327679 AND327660:AND327679 ADH327660:ADH327679 TL327660:TL327679 JP327660:JP327679 P327660:P327679 WWB262124:WWB262143 WMF262124:WMF262143 WCJ262124:WCJ262143 VSN262124:VSN262143 VIR262124:VIR262143 UYV262124:UYV262143 UOZ262124:UOZ262143 UFD262124:UFD262143 TVH262124:TVH262143 TLL262124:TLL262143 TBP262124:TBP262143 SRT262124:SRT262143 SHX262124:SHX262143 RYB262124:RYB262143 ROF262124:ROF262143 REJ262124:REJ262143 QUN262124:QUN262143 QKR262124:QKR262143 QAV262124:QAV262143 PQZ262124:PQZ262143 PHD262124:PHD262143 OXH262124:OXH262143 ONL262124:ONL262143 ODP262124:ODP262143 NTT262124:NTT262143 NJX262124:NJX262143 NAB262124:NAB262143 MQF262124:MQF262143 MGJ262124:MGJ262143 LWN262124:LWN262143 LMR262124:LMR262143 LCV262124:LCV262143 KSZ262124:KSZ262143 KJD262124:KJD262143 JZH262124:JZH262143 JPL262124:JPL262143 JFP262124:JFP262143 IVT262124:IVT262143 ILX262124:ILX262143 ICB262124:ICB262143 HSF262124:HSF262143 HIJ262124:HIJ262143 GYN262124:GYN262143 GOR262124:GOR262143 GEV262124:GEV262143 FUZ262124:FUZ262143 FLD262124:FLD262143 FBH262124:FBH262143 ERL262124:ERL262143 EHP262124:EHP262143 DXT262124:DXT262143 DNX262124:DNX262143 DEB262124:DEB262143 CUF262124:CUF262143 CKJ262124:CKJ262143 CAN262124:CAN262143 BQR262124:BQR262143 BGV262124:BGV262143 AWZ262124:AWZ262143 AND262124:AND262143 ADH262124:ADH262143 TL262124:TL262143 JP262124:JP262143 P262124:P262143 WWB196588:WWB196607 WMF196588:WMF196607 WCJ196588:WCJ196607 VSN196588:VSN196607 VIR196588:VIR196607 UYV196588:UYV196607 UOZ196588:UOZ196607 UFD196588:UFD196607 TVH196588:TVH196607 TLL196588:TLL196607 TBP196588:TBP196607 SRT196588:SRT196607 SHX196588:SHX196607 RYB196588:RYB196607 ROF196588:ROF196607 REJ196588:REJ196607 QUN196588:QUN196607 QKR196588:QKR196607 QAV196588:QAV196607 PQZ196588:PQZ196607 PHD196588:PHD196607 OXH196588:OXH196607 ONL196588:ONL196607 ODP196588:ODP196607 NTT196588:NTT196607 NJX196588:NJX196607 NAB196588:NAB196607 MQF196588:MQF196607 MGJ196588:MGJ196607 LWN196588:LWN196607 LMR196588:LMR196607 LCV196588:LCV196607 KSZ196588:KSZ196607 KJD196588:KJD196607 JZH196588:JZH196607 JPL196588:JPL196607 JFP196588:JFP196607 IVT196588:IVT196607 ILX196588:ILX196607 ICB196588:ICB196607 HSF196588:HSF196607 HIJ196588:HIJ196607 GYN196588:GYN196607 GOR196588:GOR196607 GEV196588:GEV196607 FUZ196588:FUZ196607 FLD196588:FLD196607 FBH196588:FBH196607 ERL196588:ERL196607 EHP196588:EHP196607 DXT196588:DXT196607 DNX196588:DNX196607 DEB196588:DEB196607 CUF196588:CUF196607 CKJ196588:CKJ196607 CAN196588:CAN196607 BQR196588:BQR196607 BGV196588:BGV196607 AWZ196588:AWZ196607 AND196588:AND196607 ADH196588:ADH196607 TL196588:TL196607 JP196588:JP196607 P196588:P196607 WWB131052:WWB131071 WMF131052:WMF131071 WCJ131052:WCJ131071 VSN131052:VSN131071 VIR131052:VIR131071 UYV131052:UYV131071 UOZ131052:UOZ131071 UFD131052:UFD131071 TVH131052:TVH131071 TLL131052:TLL131071 TBP131052:TBP131071 SRT131052:SRT131071 SHX131052:SHX131071 RYB131052:RYB131071 ROF131052:ROF131071 REJ131052:REJ131071 QUN131052:QUN131071 QKR131052:QKR131071 QAV131052:QAV131071 PQZ131052:PQZ131071 PHD131052:PHD131071 OXH131052:OXH131071 ONL131052:ONL131071 ODP131052:ODP131071 NTT131052:NTT131071 NJX131052:NJX131071 NAB131052:NAB131071 MQF131052:MQF131071 MGJ131052:MGJ131071 LWN131052:LWN131071 LMR131052:LMR131071 LCV131052:LCV131071 KSZ131052:KSZ131071 KJD131052:KJD131071 JZH131052:JZH131071 JPL131052:JPL131071 JFP131052:JFP131071 IVT131052:IVT131071 ILX131052:ILX131071 ICB131052:ICB131071 HSF131052:HSF131071 HIJ131052:HIJ131071 GYN131052:GYN131071 GOR131052:GOR131071 GEV131052:GEV131071 FUZ131052:FUZ131071 FLD131052:FLD131071 FBH131052:FBH131071 ERL131052:ERL131071 EHP131052:EHP131071 DXT131052:DXT131071 DNX131052:DNX131071 DEB131052:DEB131071 CUF131052:CUF131071 CKJ131052:CKJ131071 CAN131052:CAN131071 BQR131052:BQR131071 BGV131052:BGV131071 AWZ131052:AWZ131071 AND131052:AND131071 ADH131052:ADH131071 TL131052:TL131071 JP131052:JP131071 P131052:P131071 WWB65516:WWB65535 WMF65516:WMF65535 WCJ65516:WCJ65535 VSN65516:VSN65535 VIR65516:VIR65535 UYV65516:UYV65535 UOZ65516:UOZ65535 UFD65516:UFD65535 TVH65516:TVH65535 TLL65516:TLL65535 TBP65516:TBP65535 SRT65516:SRT65535 SHX65516:SHX65535 RYB65516:RYB65535 ROF65516:ROF65535 REJ65516:REJ65535 QUN65516:QUN65535 QKR65516:QKR65535 QAV65516:QAV65535 PQZ65516:PQZ65535 PHD65516:PHD65535 OXH65516:OXH65535 ONL65516:ONL65535 ODP65516:ODP65535 NTT65516:NTT65535 NJX65516:NJX65535 NAB65516:NAB65535 MQF65516:MQF65535 MGJ65516:MGJ65535 LWN65516:LWN65535 LMR65516:LMR65535 LCV65516:LCV65535 KSZ65516:KSZ65535 KJD65516:KJD65535 JZH65516:JZH65535 JPL65516:JPL65535 JFP65516:JFP65535 IVT65516:IVT65535 ILX65516:ILX65535 ICB65516:ICB65535 HSF65516:HSF65535 HIJ65516:HIJ65535 GYN65516:GYN65535 GOR65516:GOR65535 GEV65516:GEV65535 FUZ65516:FUZ65535 FLD65516:FLD65535 FBH65516:FBH65535 ERL65516:ERL65535 EHP65516:EHP65535 DXT65516:DXT65535 DNX65516:DNX65535 DEB65516:DEB65535 CUF65516:CUF65535 CKJ65516:CKJ65535 CAN65516:CAN65535 BQR65516:BQR65535 BGV65516:BGV65535 AWZ65516:AWZ65535 AND65516:AND65535 ADH65516:ADH65535 TL65516:TL65535 JP65516:JP65535 P65516:P65535 WWB13:WWB32 WMF13:WMF32 WCJ13:WCJ32 VSN13:VSN32 VIR13:VIR32 UYV13:UYV32 UOZ13:UOZ32 UFD13:UFD32 TVH13:TVH32 TLL13:TLL32 TBP13:TBP32 SRT13:SRT32 SHX13:SHX32 RYB13:RYB32 ROF13:ROF32 REJ13:REJ32 QUN13:QUN32 QKR13:QKR32 QAV13:QAV32 PQZ13:PQZ32 PHD13:PHD32 OXH13:OXH32 ONL13:ONL32 ODP13:ODP32 NTT13:NTT32 NJX13:NJX32 NAB13:NAB32 MQF13:MQF32 MGJ13:MGJ32 LWN13:LWN32 LMR13:LMR32 LCV13:LCV32 KSZ13:KSZ32 KJD13:KJD32 JZH13:JZH32 JPL13:JPL32 JFP13:JFP32 IVT13:IVT32 ILX13:ILX32 ICB13:ICB32 HSF13:HSF32 HIJ13:HIJ32 GYN13:GYN32 GOR13:GOR32 GEV13:GEV32 FUZ13:FUZ32 FLD13:FLD32 FBH13:FBH32 ERL13:ERL32 EHP13:EHP32 DXT13:DXT32 DNX13:DNX32 DEB13:DEB32 CUF13:CUF32 CKJ13:CKJ32 CAN13:CAN32 BQR13:BQR32 BGV13:BGV32 AWZ13:AWZ32 AND13:AND32 ADH13:ADH32 TL13:TL32 JP13:JP32" xr:uid="{00000000-0002-0000-0200-000004000000}">
      <formula1>$BK$13:$BK$17</formula1>
    </dataValidation>
    <dataValidation type="whole" imeMode="halfAlpha" allowBlank="1" showInputMessage="1" showErrorMessage="1" errorTitle="数値が異常です。" error="正しい加入年月を入力してください。" sqref="JN13:JN32 TJ13:TJ32 ADF13:ADF32 ANB13:ANB32 AWX13:AWX32 BGT13:BGT32 BQP13:BQP32 CAL13:CAL32 CKH13:CKH32 CUD13:CUD32 DDZ13:DDZ32 DNV13:DNV32 DXR13:DXR32 EHN13:EHN32 ERJ13:ERJ32 FBF13:FBF32 FLB13:FLB32 FUX13:FUX32 GET13:GET32 GOP13:GOP32 GYL13:GYL32 HIH13:HIH32 HSD13:HSD32 IBZ13:IBZ32 ILV13:ILV32 IVR13:IVR32 JFN13:JFN32 JPJ13:JPJ32 JZF13:JZF32 KJB13:KJB32 KSX13:KSX32 LCT13:LCT32 LMP13:LMP32 LWL13:LWL32 MGH13:MGH32 MQD13:MQD32 MZZ13:MZZ32 NJV13:NJV32 NTR13:NTR32 ODN13:ODN32 ONJ13:ONJ32 OXF13:OXF32 PHB13:PHB32 PQX13:PQX32 QAT13:QAT32 QKP13:QKP32 QUL13:QUL32 REH13:REH32 ROD13:ROD32 RXZ13:RXZ32 SHV13:SHV32 SRR13:SRR32 TBN13:TBN32 TLJ13:TLJ32 TVF13:TVF32 UFB13:UFB32 UOX13:UOX32 UYT13:UYT32 VIP13:VIP32 VSL13:VSL32 WCH13:WCH32 WMD13:WMD32 WVZ13:WVZ32 JN65516:JN65535 TJ65516:TJ65535 ADF65516:ADF65535 ANB65516:ANB65535 AWX65516:AWX65535 BGT65516:BGT65535 BQP65516:BQP65535 CAL65516:CAL65535 CKH65516:CKH65535 CUD65516:CUD65535 DDZ65516:DDZ65535 DNV65516:DNV65535 DXR65516:DXR65535 EHN65516:EHN65535 ERJ65516:ERJ65535 FBF65516:FBF65535 FLB65516:FLB65535 FUX65516:FUX65535 GET65516:GET65535 GOP65516:GOP65535 GYL65516:GYL65535 HIH65516:HIH65535 HSD65516:HSD65535 IBZ65516:IBZ65535 ILV65516:ILV65535 IVR65516:IVR65535 JFN65516:JFN65535 JPJ65516:JPJ65535 JZF65516:JZF65535 KJB65516:KJB65535 KSX65516:KSX65535 LCT65516:LCT65535 LMP65516:LMP65535 LWL65516:LWL65535 MGH65516:MGH65535 MQD65516:MQD65535 MZZ65516:MZZ65535 NJV65516:NJV65535 NTR65516:NTR65535 ODN65516:ODN65535 ONJ65516:ONJ65535 OXF65516:OXF65535 PHB65516:PHB65535 PQX65516:PQX65535 QAT65516:QAT65535 QKP65516:QKP65535 QUL65516:QUL65535 REH65516:REH65535 ROD65516:ROD65535 RXZ65516:RXZ65535 SHV65516:SHV65535 SRR65516:SRR65535 TBN65516:TBN65535 TLJ65516:TLJ65535 TVF65516:TVF65535 UFB65516:UFB65535 UOX65516:UOX65535 UYT65516:UYT65535 VIP65516:VIP65535 VSL65516:VSL65535 WCH65516:WCH65535 WMD65516:WMD65535 WVZ65516:WVZ65535 JN131052:JN131071 TJ131052:TJ131071 ADF131052:ADF131071 ANB131052:ANB131071 AWX131052:AWX131071 BGT131052:BGT131071 BQP131052:BQP131071 CAL131052:CAL131071 CKH131052:CKH131071 CUD131052:CUD131071 DDZ131052:DDZ131071 DNV131052:DNV131071 DXR131052:DXR131071 EHN131052:EHN131071 ERJ131052:ERJ131071 FBF131052:FBF131071 FLB131052:FLB131071 FUX131052:FUX131071 GET131052:GET131071 GOP131052:GOP131071 GYL131052:GYL131071 HIH131052:HIH131071 HSD131052:HSD131071 IBZ131052:IBZ131071 ILV131052:ILV131071 IVR131052:IVR131071 JFN131052:JFN131071 JPJ131052:JPJ131071 JZF131052:JZF131071 KJB131052:KJB131071 KSX131052:KSX131071 LCT131052:LCT131071 LMP131052:LMP131071 LWL131052:LWL131071 MGH131052:MGH131071 MQD131052:MQD131071 MZZ131052:MZZ131071 NJV131052:NJV131071 NTR131052:NTR131071 ODN131052:ODN131071 ONJ131052:ONJ131071 OXF131052:OXF131071 PHB131052:PHB131071 PQX131052:PQX131071 QAT131052:QAT131071 QKP131052:QKP131071 QUL131052:QUL131071 REH131052:REH131071 ROD131052:ROD131071 RXZ131052:RXZ131071 SHV131052:SHV131071 SRR131052:SRR131071 TBN131052:TBN131071 TLJ131052:TLJ131071 TVF131052:TVF131071 UFB131052:UFB131071 UOX131052:UOX131071 UYT131052:UYT131071 VIP131052:VIP131071 VSL131052:VSL131071 WCH131052:WCH131071 WMD131052:WMD131071 WVZ131052:WVZ131071 JN196588:JN196607 TJ196588:TJ196607 ADF196588:ADF196607 ANB196588:ANB196607 AWX196588:AWX196607 BGT196588:BGT196607 BQP196588:BQP196607 CAL196588:CAL196607 CKH196588:CKH196607 CUD196588:CUD196607 DDZ196588:DDZ196607 DNV196588:DNV196607 DXR196588:DXR196607 EHN196588:EHN196607 ERJ196588:ERJ196607 FBF196588:FBF196607 FLB196588:FLB196607 FUX196588:FUX196607 GET196588:GET196607 GOP196588:GOP196607 GYL196588:GYL196607 HIH196588:HIH196607 HSD196588:HSD196607 IBZ196588:IBZ196607 ILV196588:ILV196607 IVR196588:IVR196607 JFN196588:JFN196607 JPJ196588:JPJ196607 JZF196588:JZF196607 KJB196588:KJB196607 KSX196588:KSX196607 LCT196588:LCT196607 LMP196588:LMP196607 LWL196588:LWL196607 MGH196588:MGH196607 MQD196588:MQD196607 MZZ196588:MZZ196607 NJV196588:NJV196607 NTR196588:NTR196607 ODN196588:ODN196607 ONJ196588:ONJ196607 OXF196588:OXF196607 PHB196588:PHB196607 PQX196588:PQX196607 QAT196588:QAT196607 QKP196588:QKP196607 QUL196588:QUL196607 REH196588:REH196607 ROD196588:ROD196607 RXZ196588:RXZ196607 SHV196588:SHV196607 SRR196588:SRR196607 TBN196588:TBN196607 TLJ196588:TLJ196607 TVF196588:TVF196607 UFB196588:UFB196607 UOX196588:UOX196607 UYT196588:UYT196607 VIP196588:VIP196607 VSL196588:VSL196607 WCH196588:WCH196607 WMD196588:WMD196607 WVZ196588:WVZ196607 JN262124:JN262143 TJ262124:TJ262143 ADF262124:ADF262143 ANB262124:ANB262143 AWX262124:AWX262143 BGT262124:BGT262143 BQP262124:BQP262143 CAL262124:CAL262143 CKH262124:CKH262143 CUD262124:CUD262143 DDZ262124:DDZ262143 DNV262124:DNV262143 DXR262124:DXR262143 EHN262124:EHN262143 ERJ262124:ERJ262143 FBF262124:FBF262143 FLB262124:FLB262143 FUX262124:FUX262143 GET262124:GET262143 GOP262124:GOP262143 GYL262124:GYL262143 HIH262124:HIH262143 HSD262124:HSD262143 IBZ262124:IBZ262143 ILV262124:ILV262143 IVR262124:IVR262143 JFN262124:JFN262143 JPJ262124:JPJ262143 JZF262124:JZF262143 KJB262124:KJB262143 KSX262124:KSX262143 LCT262124:LCT262143 LMP262124:LMP262143 LWL262124:LWL262143 MGH262124:MGH262143 MQD262124:MQD262143 MZZ262124:MZZ262143 NJV262124:NJV262143 NTR262124:NTR262143 ODN262124:ODN262143 ONJ262124:ONJ262143 OXF262124:OXF262143 PHB262124:PHB262143 PQX262124:PQX262143 QAT262124:QAT262143 QKP262124:QKP262143 QUL262124:QUL262143 REH262124:REH262143 ROD262124:ROD262143 RXZ262124:RXZ262143 SHV262124:SHV262143 SRR262124:SRR262143 TBN262124:TBN262143 TLJ262124:TLJ262143 TVF262124:TVF262143 UFB262124:UFB262143 UOX262124:UOX262143 UYT262124:UYT262143 VIP262124:VIP262143 VSL262124:VSL262143 WCH262124:WCH262143 WMD262124:WMD262143 WVZ262124:WVZ262143 JN327660:JN327679 TJ327660:TJ327679 ADF327660:ADF327679 ANB327660:ANB327679 AWX327660:AWX327679 BGT327660:BGT327679 BQP327660:BQP327679 CAL327660:CAL327679 CKH327660:CKH327679 CUD327660:CUD327679 DDZ327660:DDZ327679 DNV327660:DNV327679 DXR327660:DXR327679 EHN327660:EHN327679 ERJ327660:ERJ327679 FBF327660:FBF327679 FLB327660:FLB327679 FUX327660:FUX327679 GET327660:GET327679 GOP327660:GOP327679 GYL327660:GYL327679 HIH327660:HIH327679 HSD327660:HSD327679 IBZ327660:IBZ327679 ILV327660:ILV327679 IVR327660:IVR327679 JFN327660:JFN327679 JPJ327660:JPJ327679 JZF327660:JZF327679 KJB327660:KJB327679 KSX327660:KSX327679 LCT327660:LCT327679 LMP327660:LMP327679 LWL327660:LWL327679 MGH327660:MGH327679 MQD327660:MQD327679 MZZ327660:MZZ327679 NJV327660:NJV327679 NTR327660:NTR327679 ODN327660:ODN327679 ONJ327660:ONJ327679 OXF327660:OXF327679 PHB327660:PHB327679 PQX327660:PQX327679 QAT327660:QAT327679 QKP327660:QKP327679 QUL327660:QUL327679 REH327660:REH327679 ROD327660:ROD327679 RXZ327660:RXZ327679 SHV327660:SHV327679 SRR327660:SRR327679 TBN327660:TBN327679 TLJ327660:TLJ327679 TVF327660:TVF327679 UFB327660:UFB327679 UOX327660:UOX327679 UYT327660:UYT327679 VIP327660:VIP327679 VSL327660:VSL327679 WCH327660:WCH327679 WMD327660:WMD327679 WVZ327660:WVZ327679 JN393196:JN393215 TJ393196:TJ393215 ADF393196:ADF393215 ANB393196:ANB393215 AWX393196:AWX393215 BGT393196:BGT393215 BQP393196:BQP393215 CAL393196:CAL393215 CKH393196:CKH393215 CUD393196:CUD393215 DDZ393196:DDZ393215 DNV393196:DNV393215 DXR393196:DXR393215 EHN393196:EHN393215 ERJ393196:ERJ393215 FBF393196:FBF393215 FLB393196:FLB393215 FUX393196:FUX393215 GET393196:GET393215 GOP393196:GOP393215 GYL393196:GYL393215 HIH393196:HIH393215 HSD393196:HSD393215 IBZ393196:IBZ393215 ILV393196:ILV393215 IVR393196:IVR393215 JFN393196:JFN393215 JPJ393196:JPJ393215 JZF393196:JZF393215 KJB393196:KJB393215 KSX393196:KSX393215 LCT393196:LCT393215 LMP393196:LMP393215 LWL393196:LWL393215 MGH393196:MGH393215 MQD393196:MQD393215 MZZ393196:MZZ393215 NJV393196:NJV393215 NTR393196:NTR393215 ODN393196:ODN393215 ONJ393196:ONJ393215 OXF393196:OXF393215 PHB393196:PHB393215 PQX393196:PQX393215 QAT393196:QAT393215 QKP393196:QKP393215 QUL393196:QUL393215 REH393196:REH393215 ROD393196:ROD393215 RXZ393196:RXZ393215 SHV393196:SHV393215 SRR393196:SRR393215 TBN393196:TBN393215 TLJ393196:TLJ393215 TVF393196:TVF393215 UFB393196:UFB393215 UOX393196:UOX393215 UYT393196:UYT393215 VIP393196:VIP393215 VSL393196:VSL393215 WCH393196:WCH393215 WMD393196:WMD393215 WVZ393196:WVZ393215 JN458732:JN458751 TJ458732:TJ458751 ADF458732:ADF458751 ANB458732:ANB458751 AWX458732:AWX458751 BGT458732:BGT458751 BQP458732:BQP458751 CAL458732:CAL458751 CKH458732:CKH458751 CUD458732:CUD458751 DDZ458732:DDZ458751 DNV458732:DNV458751 DXR458732:DXR458751 EHN458732:EHN458751 ERJ458732:ERJ458751 FBF458732:FBF458751 FLB458732:FLB458751 FUX458732:FUX458751 GET458732:GET458751 GOP458732:GOP458751 GYL458732:GYL458751 HIH458732:HIH458751 HSD458732:HSD458751 IBZ458732:IBZ458751 ILV458732:ILV458751 IVR458732:IVR458751 JFN458732:JFN458751 JPJ458732:JPJ458751 JZF458732:JZF458751 KJB458732:KJB458751 KSX458732:KSX458751 LCT458732:LCT458751 LMP458732:LMP458751 LWL458732:LWL458751 MGH458732:MGH458751 MQD458732:MQD458751 MZZ458732:MZZ458751 NJV458732:NJV458751 NTR458732:NTR458751 ODN458732:ODN458751 ONJ458732:ONJ458751 OXF458732:OXF458751 PHB458732:PHB458751 PQX458732:PQX458751 QAT458732:QAT458751 QKP458732:QKP458751 QUL458732:QUL458751 REH458732:REH458751 ROD458732:ROD458751 RXZ458732:RXZ458751 SHV458732:SHV458751 SRR458732:SRR458751 TBN458732:TBN458751 TLJ458732:TLJ458751 TVF458732:TVF458751 UFB458732:UFB458751 UOX458732:UOX458751 UYT458732:UYT458751 VIP458732:VIP458751 VSL458732:VSL458751 WCH458732:WCH458751 WMD458732:WMD458751 WVZ458732:WVZ458751 JN524268:JN524287 TJ524268:TJ524287 ADF524268:ADF524287 ANB524268:ANB524287 AWX524268:AWX524287 BGT524268:BGT524287 BQP524268:BQP524287 CAL524268:CAL524287 CKH524268:CKH524287 CUD524268:CUD524287 DDZ524268:DDZ524287 DNV524268:DNV524287 DXR524268:DXR524287 EHN524268:EHN524287 ERJ524268:ERJ524287 FBF524268:FBF524287 FLB524268:FLB524287 FUX524268:FUX524287 GET524268:GET524287 GOP524268:GOP524287 GYL524268:GYL524287 HIH524268:HIH524287 HSD524268:HSD524287 IBZ524268:IBZ524287 ILV524268:ILV524287 IVR524268:IVR524287 JFN524268:JFN524287 JPJ524268:JPJ524287 JZF524268:JZF524287 KJB524268:KJB524287 KSX524268:KSX524287 LCT524268:LCT524287 LMP524268:LMP524287 LWL524268:LWL524287 MGH524268:MGH524287 MQD524268:MQD524287 MZZ524268:MZZ524287 NJV524268:NJV524287 NTR524268:NTR524287 ODN524268:ODN524287 ONJ524268:ONJ524287 OXF524268:OXF524287 PHB524268:PHB524287 PQX524268:PQX524287 QAT524268:QAT524287 QKP524268:QKP524287 QUL524268:QUL524287 REH524268:REH524287 ROD524268:ROD524287 RXZ524268:RXZ524287 SHV524268:SHV524287 SRR524268:SRR524287 TBN524268:TBN524287 TLJ524268:TLJ524287 TVF524268:TVF524287 UFB524268:UFB524287 UOX524268:UOX524287 UYT524268:UYT524287 VIP524268:VIP524287 VSL524268:VSL524287 WCH524268:WCH524287 WMD524268:WMD524287 WVZ524268:WVZ524287 JN589804:JN589823 TJ589804:TJ589823 ADF589804:ADF589823 ANB589804:ANB589823 AWX589804:AWX589823 BGT589804:BGT589823 BQP589804:BQP589823 CAL589804:CAL589823 CKH589804:CKH589823 CUD589804:CUD589823 DDZ589804:DDZ589823 DNV589804:DNV589823 DXR589804:DXR589823 EHN589804:EHN589823 ERJ589804:ERJ589823 FBF589804:FBF589823 FLB589804:FLB589823 FUX589804:FUX589823 GET589804:GET589823 GOP589804:GOP589823 GYL589804:GYL589823 HIH589804:HIH589823 HSD589804:HSD589823 IBZ589804:IBZ589823 ILV589804:ILV589823 IVR589804:IVR589823 JFN589804:JFN589823 JPJ589804:JPJ589823 JZF589804:JZF589823 KJB589804:KJB589823 KSX589804:KSX589823 LCT589804:LCT589823 LMP589804:LMP589823 LWL589804:LWL589823 MGH589804:MGH589823 MQD589804:MQD589823 MZZ589804:MZZ589823 NJV589804:NJV589823 NTR589804:NTR589823 ODN589804:ODN589823 ONJ589804:ONJ589823 OXF589804:OXF589823 PHB589804:PHB589823 PQX589804:PQX589823 QAT589804:QAT589823 QKP589804:QKP589823 QUL589804:QUL589823 REH589804:REH589823 ROD589804:ROD589823 RXZ589804:RXZ589823 SHV589804:SHV589823 SRR589804:SRR589823 TBN589804:TBN589823 TLJ589804:TLJ589823 TVF589804:TVF589823 UFB589804:UFB589823 UOX589804:UOX589823 UYT589804:UYT589823 VIP589804:VIP589823 VSL589804:VSL589823 WCH589804:WCH589823 WMD589804:WMD589823 WVZ589804:WVZ589823 JN655340:JN655359 TJ655340:TJ655359 ADF655340:ADF655359 ANB655340:ANB655359 AWX655340:AWX655359 BGT655340:BGT655359 BQP655340:BQP655359 CAL655340:CAL655359 CKH655340:CKH655359 CUD655340:CUD655359 DDZ655340:DDZ655359 DNV655340:DNV655359 DXR655340:DXR655359 EHN655340:EHN655359 ERJ655340:ERJ655359 FBF655340:FBF655359 FLB655340:FLB655359 FUX655340:FUX655359 GET655340:GET655359 GOP655340:GOP655359 GYL655340:GYL655359 HIH655340:HIH655359 HSD655340:HSD655359 IBZ655340:IBZ655359 ILV655340:ILV655359 IVR655340:IVR655359 JFN655340:JFN655359 JPJ655340:JPJ655359 JZF655340:JZF655359 KJB655340:KJB655359 KSX655340:KSX655359 LCT655340:LCT655359 LMP655340:LMP655359 LWL655340:LWL655359 MGH655340:MGH655359 MQD655340:MQD655359 MZZ655340:MZZ655359 NJV655340:NJV655359 NTR655340:NTR655359 ODN655340:ODN655359 ONJ655340:ONJ655359 OXF655340:OXF655359 PHB655340:PHB655359 PQX655340:PQX655359 QAT655340:QAT655359 QKP655340:QKP655359 QUL655340:QUL655359 REH655340:REH655359 ROD655340:ROD655359 RXZ655340:RXZ655359 SHV655340:SHV655359 SRR655340:SRR655359 TBN655340:TBN655359 TLJ655340:TLJ655359 TVF655340:TVF655359 UFB655340:UFB655359 UOX655340:UOX655359 UYT655340:UYT655359 VIP655340:VIP655359 VSL655340:VSL655359 WCH655340:WCH655359 WMD655340:WMD655359 WVZ655340:WVZ655359 JN720876:JN720895 TJ720876:TJ720895 ADF720876:ADF720895 ANB720876:ANB720895 AWX720876:AWX720895 BGT720876:BGT720895 BQP720876:BQP720895 CAL720876:CAL720895 CKH720876:CKH720895 CUD720876:CUD720895 DDZ720876:DDZ720895 DNV720876:DNV720895 DXR720876:DXR720895 EHN720876:EHN720895 ERJ720876:ERJ720895 FBF720876:FBF720895 FLB720876:FLB720895 FUX720876:FUX720895 GET720876:GET720895 GOP720876:GOP720895 GYL720876:GYL720895 HIH720876:HIH720895 HSD720876:HSD720895 IBZ720876:IBZ720895 ILV720876:ILV720895 IVR720876:IVR720895 JFN720876:JFN720895 JPJ720876:JPJ720895 JZF720876:JZF720895 KJB720876:KJB720895 KSX720876:KSX720895 LCT720876:LCT720895 LMP720876:LMP720895 LWL720876:LWL720895 MGH720876:MGH720895 MQD720876:MQD720895 MZZ720876:MZZ720895 NJV720876:NJV720895 NTR720876:NTR720895 ODN720876:ODN720895 ONJ720876:ONJ720895 OXF720876:OXF720895 PHB720876:PHB720895 PQX720876:PQX720895 QAT720876:QAT720895 QKP720876:QKP720895 QUL720876:QUL720895 REH720876:REH720895 ROD720876:ROD720895 RXZ720876:RXZ720895 SHV720876:SHV720895 SRR720876:SRR720895 TBN720876:TBN720895 TLJ720876:TLJ720895 TVF720876:TVF720895 UFB720876:UFB720895 UOX720876:UOX720895 UYT720876:UYT720895 VIP720876:VIP720895 VSL720876:VSL720895 WCH720876:WCH720895 WMD720876:WMD720895 WVZ720876:WVZ720895 JN786412:JN786431 TJ786412:TJ786431 ADF786412:ADF786431 ANB786412:ANB786431 AWX786412:AWX786431 BGT786412:BGT786431 BQP786412:BQP786431 CAL786412:CAL786431 CKH786412:CKH786431 CUD786412:CUD786431 DDZ786412:DDZ786431 DNV786412:DNV786431 DXR786412:DXR786431 EHN786412:EHN786431 ERJ786412:ERJ786431 FBF786412:FBF786431 FLB786412:FLB786431 FUX786412:FUX786431 GET786412:GET786431 GOP786412:GOP786431 GYL786412:GYL786431 HIH786412:HIH786431 HSD786412:HSD786431 IBZ786412:IBZ786431 ILV786412:ILV786431 IVR786412:IVR786431 JFN786412:JFN786431 JPJ786412:JPJ786431 JZF786412:JZF786431 KJB786412:KJB786431 KSX786412:KSX786431 LCT786412:LCT786431 LMP786412:LMP786431 LWL786412:LWL786431 MGH786412:MGH786431 MQD786412:MQD786431 MZZ786412:MZZ786431 NJV786412:NJV786431 NTR786412:NTR786431 ODN786412:ODN786431 ONJ786412:ONJ786431 OXF786412:OXF786431 PHB786412:PHB786431 PQX786412:PQX786431 QAT786412:QAT786431 QKP786412:QKP786431 QUL786412:QUL786431 REH786412:REH786431 ROD786412:ROD786431 RXZ786412:RXZ786431 SHV786412:SHV786431 SRR786412:SRR786431 TBN786412:TBN786431 TLJ786412:TLJ786431 TVF786412:TVF786431 UFB786412:UFB786431 UOX786412:UOX786431 UYT786412:UYT786431 VIP786412:VIP786431 VSL786412:VSL786431 WCH786412:WCH786431 WMD786412:WMD786431 WVZ786412:WVZ786431 JN851948:JN851967 TJ851948:TJ851967 ADF851948:ADF851967 ANB851948:ANB851967 AWX851948:AWX851967 BGT851948:BGT851967 BQP851948:BQP851967 CAL851948:CAL851967 CKH851948:CKH851967 CUD851948:CUD851967 DDZ851948:DDZ851967 DNV851948:DNV851967 DXR851948:DXR851967 EHN851948:EHN851967 ERJ851948:ERJ851967 FBF851948:FBF851967 FLB851948:FLB851967 FUX851948:FUX851967 GET851948:GET851967 GOP851948:GOP851967 GYL851948:GYL851967 HIH851948:HIH851967 HSD851948:HSD851967 IBZ851948:IBZ851967 ILV851948:ILV851967 IVR851948:IVR851967 JFN851948:JFN851967 JPJ851948:JPJ851967 JZF851948:JZF851967 KJB851948:KJB851967 KSX851948:KSX851967 LCT851948:LCT851967 LMP851948:LMP851967 LWL851948:LWL851967 MGH851948:MGH851967 MQD851948:MQD851967 MZZ851948:MZZ851967 NJV851948:NJV851967 NTR851948:NTR851967 ODN851948:ODN851967 ONJ851948:ONJ851967 OXF851948:OXF851967 PHB851948:PHB851967 PQX851948:PQX851967 QAT851948:QAT851967 QKP851948:QKP851967 QUL851948:QUL851967 REH851948:REH851967 ROD851948:ROD851967 RXZ851948:RXZ851967 SHV851948:SHV851967 SRR851948:SRR851967 TBN851948:TBN851967 TLJ851948:TLJ851967 TVF851948:TVF851967 UFB851948:UFB851967 UOX851948:UOX851967 UYT851948:UYT851967 VIP851948:VIP851967 VSL851948:VSL851967 WCH851948:WCH851967 WMD851948:WMD851967 WVZ851948:WVZ851967 JN917484:JN917503 TJ917484:TJ917503 ADF917484:ADF917503 ANB917484:ANB917503 AWX917484:AWX917503 BGT917484:BGT917503 BQP917484:BQP917503 CAL917484:CAL917503 CKH917484:CKH917503 CUD917484:CUD917503 DDZ917484:DDZ917503 DNV917484:DNV917503 DXR917484:DXR917503 EHN917484:EHN917503 ERJ917484:ERJ917503 FBF917484:FBF917503 FLB917484:FLB917503 FUX917484:FUX917503 GET917484:GET917503 GOP917484:GOP917503 GYL917484:GYL917503 HIH917484:HIH917503 HSD917484:HSD917503 IBZ917484:IBZ917503 ILV917484:ILV917503 IVR917484:IVR917503 JFN917484:JFN917503 JPJ917484:JPJ917503 JZF917484:JZF917503 KJB917484:KJB917503 KSX917484:KSX917503 LCT917484:LCT917503 LMP917484:LMP917503 LWL917484:LWL917503 MGH917484:MGH917503 MQD917484:MQD917503 MZZ917484:MZZ917503 NJV917484:NJV917503 NTR917484:NTR917503 ODN917484:ODN917503 ONJ917484:ONJ917503 OXF917484:OXF917503 PHB917484:PHB917503 PQX917484:PQX917503 QAT917484:QAT917503 QKP917484:QKP917503 QUL917484:QUL917503 REH917484:REH917503 ROD917484:ROD917503 RXZ917484:RXZ917503 SHV917484:SHV917503 SRR917484:SRR917503 TBN917484:TBN917503 TLJ917484:TLJ917503 TVF917484:TVF917503 UFB917484:UFB917503 UOX917484:UOX917503 UYT917484:UYT917503 VIP917484:VIP917503 VSL917484:VSL917503 WCH917484:WCH917503 WMD917484:WMD917503 WVZ917484:WVZ917503 JN983020:JN983039 TJ983020:TJ983039 ADF983020:ADF983039 ANB983020:ANB983039 AWX983020:AWX983039 BGT983020:BGT983039 BQP983020:BQP983039 CAL983020:CAL983039 CKH983020:CKH983039 CUD983020:CUD983039 DDZ983020:DDZ983039 DNV983020:DNV983039 DXR983020:DXR983039 EHN983020:EHN983039 ERJ983020:ERJ983039 FBF983020:FBF983039 FLB983020:FLB983039 FUX983020:FUX983039 GET983020:GET983039 GOP983020:GOP983039 GYL983020:GYL983039 HIH983020:HIH983039 HSD983020:HSD983039 IBZ983020:IBZ983039 ILV983020:ILV983039 IVR983020:IVR983039 JFN983020:JFN983039 JPJ983020:JPJ983039 JZF983020:JZF983039 KJB983020:KJB983039 KSX983020:KSX983039 LCT983020:LCT983039 LMP983020:LMP983039 LWL983020:LWL983039 MGH983020:MGH983039 MQD983020:MQD983039 MZZ983020:MZZ983039 NJV983020:NJV983039 NTR983020:NTR983039 ODN983020:ODN983039 ONJ983020:ONJ983039 OXF983020:OXF983039 PHB983020:PHB983039 PQX983020:PQX983039 QAT983020:QAT983039 QKP983020:QKP983039 QUL983020:QUL983039 REH983020:REH983039 ROD983020:ROD983039 RXZ983020:RXZ983039 SHV983020:SHV983039 SRR983020:SRR983039 TBN983020:TBN983039 TLJ983020:TLJ983039 TVF983020:TVF983039 UFB983020:UFB983039 UOX983020:UOX983039 UYT983020:UYT983039 VIP983020:VIP983039 VSL983020:VSL983039 WCH983020:WCH983039 WMD983020:WMD983039 WVZ983020:WVZ983039" xr:uid="{00000000-0002-0000-0200-000005000000}">
      <formula1>1</formula1>
      <formula2>IF(LI13&lt;=0,12,LI13)</formula2>
    </dataValidation>
    <dataValidation type="whole" allowBlank="1" showInputMessage="1" showErrorMessage="1" errorTitle="数値が異常です。" error="正しい除籍年月を入力してください。" sqref="KA13:KA32 TW13:TW32 ADS13:ADS32 ANO13:ANO32 AXK13:AXK32 BHG13:BHG32 BRC13:BRC32 CAY13:CAY32 CKU13:CKU32 CUQ13:CUQ32 DEM13:DEM32 DOI13:DOI32 DYE13:DYE32 EIA13:EIA32 ERW13:ERW32 FBS13:FBS32 FLO13:FLO32 FVK13:FVK32 GFG13:GFG32 GPC13:GPC32 GYY13:GYY32 HIU13:HIU32 HSQ13:HSQ32 ICM13:ICM32 IMI13:IMI32 IWE13:IWE32 JGA13:JGA32 JPW13:JPW32 JZS13:JZS32 KJO13:KJO32 KTK13:KTK32 LDG13:LDG32 LNC13:LNC32 LWY13:LWY32 MGU13:MGU32 MQQ13:MQQ32 NAM13:NAM32 NKI13:NKI32 NUE13:NUE32 OEA13:OEA32 ONW13:ONW32 OXS13:OXS32 PHO13:PHO32 PRK13:PRK32 QBG13:QBG32 QLC13:QLC32 QUY13:QUY32 REU13:REU32 ROQ13:ROQ32 RYM13:RYM32 SII13:SII32 SSE13:SSE32 TCA13:TCA32 TLW13:TLW32 TVS13:TVS32 UFO13:UFO32 UPK13:UPK32 UZG13:UZG32 VJC13:VJC32 VSY13:VSY32 WCU13:WCU32 WMQ13:WMQ32 WWM13:WWM32 KA65516:KA65535 TW65516:TW65535 ADS65516:ADS65535 ANO65516:ANO65535 AXK65516:AXK65535 BHG65516:BHG65535 BRC65516:BRC65535 CAY65516:CAY65535 CKU65516:CKU65535 CUQ65516:CUQ65535 DEM65516:DEM65535 DOI65516:DOI65535 DYE65516:DYE65535 EIA65516:EIA65535 ERW65516:ERW65535 FBS65516:FBS65535 FLO65516:FLO65535 FVK65516:FVK65535 GFG65516:GFG65535 GPC65516:GPC65535 GYY65516:GYY65535 HIU65516:HIU65535 HSQ65516:HSQ65535 ICM65516:ICM65535 IMI65516:IMI65535 IWE65516:IWE65535 JGA65516:JGA65535 JPW65516:JPW65535 JZS65516:JZS65535 KJO65516:KJO65535 KTK65516:KTK65535 LDG65516:LDG65535 LNC65516:LNC65535 LWY65516:LWY65535 MGU65516:MGU65535 MQQ65516:MQQ65535 NAM65516:NAM65535 NKI65516:NKI65535 NUE65516:NUE65535 OEA65516:OEA65535 ONW65516:ONW65535 OXS65516:OXS65535 PHO65516:PHO65535 PRK65516:PRK65535 QBG65516:QBG65535 QLC65516:QLC65535 QUY65516:QUY65535 REU65516:REU65535 ROQ65516:ROQ65535 RYM65516:RYM65535 SII65516:SII65535 SSE65516:SSE65535 TCA65516:TCA65535 TLW65516:TLW65535 TVS65516:TVS65535 UFO65516:UFO65535 UPK65516:UPK65535 UZG65516:UZG65535 VJC65516:VJC65535 VSY65516:VSY65535 WCU65516:WCU65535 WMQ65516:WMQ65535 WWM65516:WWM65535 KA131052:KA131071 TW131052:TW131071 ADS131052:ADS131071 ANO131052:ANO131071 AXK131052:AXK131071 BHG131052:BHG131071 BRC131052:BRC131071 CAY131052:CAY131071 CKU131052:CKU131071 CUQ131052:CUQ131071 DEM131052:DEM131071 DOI131052:DOI131071 DYE131052:DYE131071 EIA131052:EIA131071 ERW131052:ERW131071 FBS131052:FBS131071 FLO131052:FLO131071 FVK131052:FVK131071 GFG131052:GFG131071 GPC131052:GPC131071 GYY131052:GYY131071 HIU131052:HIU131071 HSQ131052:HSQ131071 ICM131052:ICM131071 IMI131052:IMI131071 IWE131052:IWE131071 JGA131052:JGA131071 JPW131052:JPW131071 JZS131052:JZS131071 KJO131052:KJO131071 KTK131052:KTK131071 LDG131052:LDG131071 LNC131052:LNC131071 LWY131052:LWY131071 MGU131052:MGU131071 MQQ131052:MQQ131071 NAM131052:NAM131071 NKI131052:NKI131071 NUE131052:NUE131071 OEA131052:OEA131071 ONW131052:ONW131071 OXS131052:OXS131071 PHO131052:PHO131071 PRK131052:PRK131071 QBG131052:QBG131071 QLC131052:QLC131071 QUY131052:QUY131071 REU131052:REU131071 ROQ131052:ROQ131071 RYM131052:RYM131071 SII131052:SII131071 SSE131052:SSE131071 TCA131052:TCA131071 TLW131052:TLW131071 TVS131052:TVS131071 UFO131052:UFO131071 UPK131052:UPK131071 UZG131052:UZG131071 VJC131052:VJC131071 VSY131052:VSY131071 WCU131052:WCU131071 WMQ131052:WMQ131071 WWM131052:WWM131071 KA196588:KA196607 TW196588:TW196607 ADS196588:ADS196607 ANO196588:ANO196607 AXK196588:AXK196607 BHG196588:BHG196607 BRC196588:BRC196607 CAY196588:CAY196607 CKU196588:CKU196607 CUQ196588:CUQ196607 DEM196588:DEM196607 DOI196588:DOI196607 DYE196588:DYE196607 EIA196588:EIA196607 ERW196588:ERW196607 FBS196588:FBS196607 FLO196588:FLO196607 FVK196588:FVK196607 GFG196588:GFG196607 GPC196588:GPC196607 GYY196588:GYY196607 HIU196588:HIU196607 HSQ196588:HSQ196607 ICM196588:ICM196607 IMI196588:IMI196607 IWE196588:IWE196607 JGA196588:JGA196607 JPW196588:JPW196607 JZS196588:JZS196607 KJO196588:KJO196607 KTK196588:KTK196607 LDG196588:LDG196607 LNC196588:LNC196607 LWY196588:LWY196607 MGU196588:MGU196607 MQQ196588:MQQ196607 NAM196588:NAM196607 NKI196588:NKI196607 NUE196588:NUE196607 OEA196588:OEA196607 ONW196588:ONW196607 OXS196588:OXS196607 PHO196588:PHO196607 PRK196588:PRK196607 QBG196588:QBG196607 QLC196588:QLC196607 QUY196588:QUY196607 REU196588:REU196607 ROQ196588:ROQ196607 RYM196588:RYM196607 SII196588:SII196607 SSE196588:SSE196607 TCA196588:TCA196607 TLW196588:TLW196607 TVS196588:TVS196607 UFO196588:UFO196607 UPK196588:UPK196607 UZG196588:UZG196607 VJC196588:VJC196607 VSY196588:VSY196607 WCU196588:WCU196607 WMQ196588:WMQ196607 WWM196588:WWM196607 KA262124:KA262143 TW262124:TW262143 ADS262124:ADS262143 ANO262124:ANO262143 AXK262124:AXK262143 BHG262124:BHG262143 BRC262124:BRC262143 CAY262124:CAY262143 CKU262124:CKU262143 CUQ262124:CUQ262143 DEM262124:DEM262143 DOI262124:DOI262143 DYE262124:DYE262143 EIA262124:EIA262143 ERW262124:ERW262143 FBS262124:FBS262143 FLO262124:FLO262143 FVK262124:FVK262143 GFG262124:GFG262143 GPC262124:GPC262143 GYY262124:GYY262143 HIU262124:HIU262143 HSQ262124:HSQ262143 ICM262124:ICM262143 IMI262124:IMI262143 IWE262124:IWE262143 JGA262124:JGA262143 JPW262124:JPW262143 JZS262124:JZS262143 KJO262124:KJO262143 KTK262124:KTK262143 LDG262124:LDG262143 LNC262124:LNC262143 LWY262124:LWY262143 MGU262124:MGU262143 MQQ262124:MQQ262143 NAM262124:NAM262143 NKI262124:NKI262143 NUE262124:NUE262143 OEA262124:OEA262143 ONW262124:ONW262143 OXS262124:OXS262143 PHO262124:PHO262143 PRK262124:PRK262143 QBG262124:QBG262143 QLC262124:QLC262143 QUY262124:QUY262143 REU262124:REU262143 ROQ262124:ROQ262143 RYM262124:RYM262143 SII262124:SII262143 SSE262124:SSE262143 TCA262124:TCA262143 TLW262124:TLW262143 TVS262124:TVS262143 UFO262124:UFO262143 UPK262124:UPK262143 UZG262124:UZG262143 VJC262124:VJC262143 VSY262124:VSY262143 WCU262124:WCU262143 WMQ262124:WMQ262143 WWM262124:WWM262143 KA327660:KA327679 TW327660:TW327679 ADS327660:ADS327679 ANO327660:ANO327679 AXK327660:AXK327679 BHG327660:BHG327679 BRC327660:BRC327679 CAY327660:CAY327679 CKU327660:CKU327679 CUQ327660:CUQ327679 DEM327660:DEM327679 DOI327660:DOI327679 DYE327660:DYE327679 EIA327660:EIA327679 ERW327660:ERW327679 FBS327660:FBS327679 FLO327660:FLO327679 FVK327660:FVK327679 GFG327660:GFG327679 GPC327660:GPC327679 GYY327660:GYY327679 HIU327660:HIU327679 HSQ327660:HSQ327679 ICM327660:ICM327679 IMI327660:IMI327679 IWE327660:IWE327679 JGA327660:JGA327679 JPW327660:JPW327679 JZS327660:JZS327679 KJO327660:KJO327679 KTK327660:KTK327679 LDG327660:LDG327679 LNC327660:LNC327679 LWY327660:LWY327679 MGU327660:MGU327679 MQQ327660:MQQ327679 NAM327660:NAM327679 NKI327660:NKI327679 NUE327660:NUE327679 OEA327660:OEA327679 ONW327660:ONW327679 OXS327660:OXS327679 PHO327660:PHO327679 PRK327660:PRK327679 QBG327660:QBG327679 QLC327660:QLC327679 QUY327660:QUY327679 REU327660:REU327679 ROQ327660:ROQ327679 RYM327660:RYM327679 SII327660:SII327679 SSE327660:SSE327679 TCA327660:TCA327679 TLW327660:TLW327679 TVS327660:TVS327679 UFO327660:UFO327679 UPK327660:UPK327679 UZG327660:UZG327679 VJC327660:VJC327679 VSY327660:VSY327679 WCU327660:WCU327679 WMQ327660:WMQ327679 WWM327660:WWM327679 KA393196:KA393215 TW393196:TW393215 ADS393196:ADS393215 ANO393196:ANO393215 AXK393196:AXK393215 BHG393196:BHG393215 BRC393196:BRC393215 CAY393196:CAY393215 CKU393196:CKU393215 CUQ393196:CUQ393215 DEM393196:DEM393215 DOI393196:DOI393215 DYE393196:DYE393215 EIA393196:EIA393215 ERW393196:ERW393215 FBS393196:FBS393215 FLO393196:FLO393215 FVK393196:FVK393215 GFG393196:GFG393215 GPC393196:GPC393215 GYY393196:GYY393215 HIU393196:HIU393215 HSQ393196:HSQ393215 ICM393196:ICM393215 IMI393196:IMI393215 IWE393196:IWE393215 JGA393196:JGA393215 JPW393196:JPW393215 JZS393196:JZS393215 KJO393196:KJO393215 KTK393196:KTK393215 LDG393196:LDG393215 LNC393196:LNC393215 LWY393196:LWY393215 MGU393196:MGU393215 MQQ393196:MQQ393215 NAM393196:NAM393215 NKI393196:NKI393215 NUE393196:NUE393215 OEA393196:OEA393215 ONW393196:ONW393215 OXS393196:OXS393215 PHO393196:PHO393215 PRK393196:PRK393215 QBG393196:QBG393215 QLC393196:QLC393215 QUY393196:QUY393215 REU393196:REU393215 ROQ393196:ROQ393215 RYM393196:RYM393215 SII393196:SII393215 SSE393196:SSE393215 TCA393196:TCA393215 TLW393196:TLW393215 TVS393196:TVS393215 UFO393196:UFO393215 UPK393196:UPK393215 UZG393196:UZG393215 VJC393196:VJC393215 VSY393196:VSY393215 WCU393196:WCU393215 WMQ393196:WMQ393215 WWM393196:WWM393215 KA458732:KA458751 TW458732:TW458751 ADS458732:ADS458751 ANO458732:ANO458751 AXK458732:AXK458751 BHG458732:BHG458751 BRC458732:BRC458751 CAY458732:CAY458751 CKU458732:CKU458751 CUQ458732:CUQ458751 DEM458732:DEM458751 DOI458732:DOI458751 DYE458732:DYE458751 EIA458732:EIA458751 ERW458732:ERW458751 FBS458732:FBS458751 FLO458732:FLO458751 FVK458732:FVK458751 GFG458732:GFG458751 GPC458732:GPC458751 GYY458732:GYY458751 HIU458732:HIU458751 HSQ458732:HSQ458751 ICM458732:ICM458751 IMI458732:IMI458751 IWE458732:IWE458751 JGA458732:JGA458751 JPW458732:JPW458751 JZS458732:JZS458751 KJO458732:KJO458751 KTK458732:KTK458751 LDG458732:LDG458751 LNC458732:LNC458751 LWY458732:LWY458751 MGU458732:MGU458751 MQQ458732:MQQ458751 NAM458732:NAM458751 NKI458732:NKI458751 NUE458732:NUE458751 OEA458732:OEA458751 ONW458732:ONW458751 OXS458732:OXS458751 PHO458732:PHO458751 PRK458732:PRK458751 QBG458732:QBG458751 QLC458732:QLC458751 QUY458732:QUY458751 REU458732:REU458751 ROQ458732:ROQ458751 RYM458732:RYM458751 SII458732:SII458751 SSE458732:SSE458751 TCA458732:TCA458751 TLW458732:TLW458751 TVS458732:TVS458751 UFO458732:UFO458751 UPK458732:UPK458751 UZG458732:UZG458751 VJC458732:VJC458751 VSY458732:VSY458751 WCU458732:WCU458751 WMQ458732:WMQ458751 WWM458732:WWM458751 KA524268:KA524287 TW524268:TW524287 ADS524268:ADS524287 ANO524268:ANO524287 AXK524268:AXK524287 BHG524268:BHG524287 BRC524268:BRC524287 CAY524268:CAY524287 CKU524268:CKU524287 CUQ524268:CUQ524287 DEM524268:DEM524287 DOI524268:DOI524287 DYE524268:DYE524287 EIA524268:EIA524287 ERW524268:ERW524287 FBS524268:FBS524287 FLO524268:FLO524287 FVK524268:FVK524287 GFG524268:GFG524287 GPC524268:GPC524287 GYY524268:GYY524287 HIU524268:HIU524287 HSQ524268:HSQ524287 ICM524268:ICM524287 IMI524268:IMI524287 IWE524268:IWE524287 JGA524268:JGA524287 JPW524268:JPW524287 JZS524268:JZS524287 KJO524268:KJO524287 KTK524268:KTK524287 LDG524268:LDG524287 LNC524268:LNC524287 LWY524268:LWY524287 MGU524268:MGU524287 MQQ524268:MQQ524287 NAM524268:NAM524287 NKI524268:NKI524287 NUE524268:NUE524287 OEA524268:OEA524287 ONW524268:ONW524287 OXS524268:OXS524287 PHO524268:PHO524287 PRK524268:PRK524287 QBG524268:QBG524287 QLC524268:QLC524287 QUY524268:QUY524287 REU524268:REU524287 ROQ524268:ROQ524287 RYM524268:RYM524287 SII524268:SII524287 SSE524268:SSE524287 TCA524268:TCA524287 TLW524268:TLW524287 TVS524268:TVS524287 UFO524268:UFO524287 UPK524268:UPK524287 UZG524268:UZG524287 VJC524268:VJC524287 VSY524268:VSY524287 WCU524268:WCU524287 WMQ524268:WMQ524287 WWM524268:WWM524287 KA589804:KA589823 TW589804:TW589823 ADS589804:ADS589823 ANO589804:ANO589823 AXK589804:AXK589823 BHG589804:BHG589823 BRC589804:BRC589823 CAY589804:CAY589823 CKU589804:CKU589823 CUQ589804:CUQ589823 DEM589804:DEM589823 DOI589804:DOI589823 DYE589804:DYE589823 EIA589804:EIA589823 ERW589804:ERW589823 FBS589804:FBS589823 FLO589804:FLO589823 FVK589804:FVK589823 GFG589804:GFG589823 GPC589804:GPC589823 GYY589804:GYY589823 HIU589804:HIU589823 HSQ589804:HSQ589823 ICM589804:ICM589823 IMI589804:IMI589823 IWE589804:IWE589823 JGA589804:JGA589823 JPW589804:JPW589823 JZS589804:JZS589823 KJO589804:KJO589823 KTK589804:KTK589823 LDG589804:LDG589823 LNC589804:LNC589823 LWY589804:LWY589823 MGU589804:MGU589823 MQQ589804:MQQ589823 NAM589804:NAM589823 NKI589804:NKI589823 NUE589804:NUE589823 OEA589804:OEA589823 ONW589804:ONW589823 OXS589804:OXS589823 PHO589804:PHO589823 PRK589804:PRK589823 QBG589804:QBG589823 QLC589804:QLC589823 QUY589804:QUY589823 REU589804:REU589823 ROQ589804:ROQ589823 RYM589804:RYM589823 SII589804:SII589823 SSE589804:SSE589823 TCA589804:TCA589823 TLW589804:TLW589823 TVS589804:TVS589823 UFO589804:UFO589823 UPK589804:UPK589823 UZG589804:UZG589823 VJC589804:VJC589823 VSY589804:VSY589823 WCU589804:WCU589823 WMQ589804:WMQ589823 WWM589804:WWM589823 KA655340:KA655359 TW655340:TW655359 ADS655340:ADS655359 ANO655340:ANO655359 AXK655340:AXK655359 BHG655340:BHG655359 BRC655340:BRC655359 CAY655340:CAY655359 CKU655340:CKU655359 CUQ655340:CUQ655359 DEM655340:DEM655359 DOI655340:DOI655359 DYE655340:DYE655359 EIA655340:EIA655359 ERW655340:ERW655359 FBS655340:FBS655359 FLO655340:FLO655359 FVK655340:FVK655359 GFG655340:GFG655359 GPC655340:GPC655359 GYY655340:GYY655359 HIU655340:HIU655359 HSQ655340:HSQ655359 ICM655340:ICM655359 IMI655340:IMI655359 IWE655340:IWE655359 JGA655340:JGA655359 JPW655340:JPW655359 JZS655340:JZS655359 KJO655340:KJO655359 KTK655340:KTK655359 LDG655340:LDG655359 LNC655340:LNC655359 LWY655340:LWY655359 MGU655340:MGU655359 MQQ655340:MQQ655359 NAM655340:NAM655359 NKI655340:NKI655359 NUE655340:NUE655359 OEA655340:OEA655359 ONW655340:ONW655359 OXS655340:OXS655359 PHO655340:PHO655359 PRK655340:PRK655359 QBG655340:QBG655359 QLC655340:QLC655359 QUY655340:QUY655359 REU655340:REU655359 ROQ655340:ROQ655359 RYM655340:RYM655359 SII655340:SII655359 SSE655340:SSE655359 TCA655340:TCA655359 TLW655340:TLW655359 TVS655340:TVS655359 UFO655340:UFO655359 UPK655340:UPK655359 UZG655340:UZG655359 VJC655340:VJC655359 VSY655340:VSY655359 WCU655340:WCU655359 WMQ655340:WMQ655359 WWM655340:WWM655359 KA720876:KA720895 TW720876:TW720895 ADS720876:ADS720895 ANO720876:ANO720895 AXK720876:AXK720895 BHG720876:BHG720895 BRC720876:BRC720895 CAY720876:CAY720895 CKU720876:CKU720895 CUQ720876:CUQ720895 DEM720876:DEM720895 DOI720876:DOI720895 DYE720876:DYE720895 EIA720876:EIA720895 ERW720876:ERW720895 FBS720876:FBS720895 FLO720876:FLO720895 FVK720876:FVK720895 GFG720876:GFG720895 GPC720876:GPC720895 GYY720876:GYY720895 HIU720876:HIU720895 HSQ720876:HSQ720895 ICM720876:ICM720895 IMI720876:IMI720895 IWE720876:IWE720895 JGA720876:JGA720895 JPW720876:JPW720895 JZS720876:JZS720895 KJO720876:KJO720895 KTK720876:KTK720895 LDG720876:LDG720895 LNC720876:LNC720895 LWY720876:LWY720895 MGU720876:MGU720895 MQQ720876:MQQ720895 NAM720876:NAM720895 NKI720876:NKI720895 NUE720876:NUE720895 OEA720876:OEA720895 ONW720876:ONW720895 OXS720876:OXS720895 PHO720876:PHO720895 PRK720876:PRK720895 QBG720876:QBG720895 QLC720876:QLC720895 QUY720876:QUY720895 REU720876:REU720895 ROQ720876:ROQ720895 RYM720876:RYM720895 SII720876:SII720895 SSE720876:SSE720895 TCA720876:TCA720895 TLW720876:TLW720895 TVS720876:TVS720895 UFO720876:UFO720895 UPK720876:UPK720895 UZG720876:UZG720895 VJC720876:VJC720895 VSY720876:VSY720895 WCU720876:WCU720895 WMQ720876:WMQ720895 WWM720876:WWM720895 KA786412:KA786431 TW786412:TW786431 ADS786412:ADS786431 ANO786412:ANO786431 AXK786412:AXK786431 BHG786412:BHG786431 BRC786412:BRC786431 CAY786412:CAY786431 CKU786412:CKU786431 CUQ786412:CUQ786431 DEM786412:DEM786431 DOI786412:DOI786431 DYE786412:DYE786431 EIA786412:EIA786431 ERW786412:ERW786431 FBS786412:FBS786431 FLO786412:FLO786431 FVK786412:FVK786431 GFG786412:GFG786431 GPC786412:GPC786431 GYY786412:GYY786431 HIU786412:HIU786431 HSQ786412:HSQ786431 ICM786412:ICM786431 IMI786412:IMI786431 IWE786412:IWE786431 JGA786412:JGA786431 JPW786412:JPW786431 JZS786412:JZS786431 KJO786412:KJO786431 KTK786412:KTK786431 LDG786412:LDG786431 LNC786412:LNC786431 LWY786412:LWY786431 MGU786412:MGU786431 MQQ786412:MQQ786431 NAM786412:NAM786431 NKI786412:NKI786431 NUE786412:NUE786431 OEA786412:OEA786431 ONW786412:ONW786431 OXS786412:OXS786431 PHO786412:PHO786431 PRK786412:PRK786431 QBG786412:QBG786431 QLC786412:QLC786431 QUY786412:QUY786431 REU786412:REU786431 ROQ786412:ROQ786431 RYM786412:RYM786431 SII786412:SII786431 SSE786412:SSE786431 TCA786412:TCA786431 TLW786412:TLW786431 TVS786412:TVS786431 UFO786412:UFO786431 UPK786412:UPK786431 UZG786412:UZG786431 VJC786412:VJC786431 VSY786412:VSY786431 WCU786412:WCU786431 WMQ786412:WMQ786431 WWM786412:WWM786431 KA851948:KA851967 TW851948:TW851967 ADS851948:ADS851967 ANO851948:ANO851967 AXK851948:AXK851967 BHG851948:BHG851967 BRC851948:BRC851967 CAY851948:CAY851967 CKU851948:CKU851967 CUQ851948:CUQ851967 DEM851948:DEM851967 DOI851948:DOI851967 DYE851948:DYE851967 EIA851948:EIA851967 ERW851948:ERW851967 FBS851948:FBS851967 FLO851948:FLO851967 FVK851948:FVK851967 GFG851948:GFG851967 GPC851948:GPC851967 GYY851948:GYY851967 HIU851948:HIU851967 HSQ851948:HSQ851967 ICM851948:ICM851967 IMI851948:IMI851967 IWE851948:IWE851967 JGA851948:JGA851967 JPW851948:JPW851967 JZS851948:JZS851967 KJO851948:KJO851967 KTK851948:KTK851967 LDG851948:LDG851967 LNC851948:LNC851967 LWY851948:LWY851967 MGU851948:MGU851967 MQQ851948:MQQ851967 NAM851948:NAM851967 NKI851948:NKI851967 NUE851948:NUE851967 OEA851948:OEA851967 ONW851948:ONW851967 OXS851948:OXS851967 PHO851948:PHO851967 PRK851948:PRK851967 QBG851948:QBG851967 QLC851948:QLC851967 QUY851948:QUY851967 REU851948:REU851967 ROQ851948:ROQ851967 RYM851948:RYM851967 SII851948:SII851967 SSE851948:SSE851967 TCA851948:TCA851967 TLW851948:TLW851967 TVS851948:TVS851967 UFO851948:UFO851967 UPK851948:UPK851967 UZG851948:UZG851967 VJC851948:VJC851967 VSY851948:VSY851967 WCU851948:WCU851967 WMQ851948:WMQ851967 WWM851948:WWM851967 KA917484:KA917503 TW917484:TW917503 ADS917484:ADS917503 ANO917484:ANO917503 AXK917484:AXK917503 BHG917484:BHG917503 BRC917484:BRC917503 CAY917484:CAY917503 CKU917484:CKU917503 CUQ917484:CUQ917503 DEM917484:DEM917503 DOI917484:DOI917503 DYE917484:DYE917503 EIA917484:EIA917503 ERW917484:ERW917503 FBS917484:FBS917503 FLO917484:FLO917503 FVK917484:FVK917503 GFG917484:GFG917503 GPC917484:GPC917503 GYY917484:GYY917503 HIU917484:HIU917503 HSQ917484:HSQ917503 ICM917484:ICM917503 IMI917484:IMI917503 IWE917484:IWE917503 JGA917484:JGA917503 JPW917484:JPW917503 JZS917484:JZS917503 KJO917484:KJO917503 KTK917484:KTK917503 LDG917484:LDG917503 LNC917484:LNC917503 LWY917484:LWY917503 MGU917484:MGU917503 MQQ917484:MQQ917503 NAM917484:NAM917503 NKI917484:NKI917503 NUE917484:NUE917503 OEA917484:OEA917503 ONW917484:ONW917503 OXS917484:OXS917503 PHO917484:PHO917503 PRK917484:PRK917503 QBG917484:QBG917503 QLC917484:QLC917503 QUY917484:QUY917503 REU917484:REU917503 ROQ917484:ROQ917503 RYM917484:RYM917503 SII917484:SII917503 SSE917484:SSE917503 TCA917484:TCA917503 TLW917484:TLW917503 TVS917484:TVS917503 UFO917484:UFO917503 UPK917484:UPK917503 UZG917484:UZG917503 VJC917484:VJC917503 VSY917484:VSY917503 WCU917484:WCU917503 WMQ917484:WMQ917503 WWM917484:WWM917503 KA983020:KA983039 TW983020:TW983039 ADS983020:ADS983039 ANO983020:ANO983039 AXK983020:AXK983039 BHG983020:BHG983039 BRC983020:BRC983039 CAY983020:CAY983039 CKU983020:CKU983039 CUQ983020:CUQ983039 DEM983020:DEM983039 DOI983020:DOI983039 DYE983020:DYE983039 EIA983020:EIA983039 ERW983020:ERW983039 FBS983020:FBS983039 FLO983020:FLO983039 FVK983020:FVK983039 GFG983020:GFG983039 GPC983020:GPC983039 GYY983020:GYY983039 HIU983020:HIU983039 HSQ983020:HSQ983039 ICM983020:ICM983039 IMI983020:IMI983039 IWE983020:IWE983039 JGA983020:JGA983039 JPW983020:JPW983039 JZS983020:JZS983039 KJO983020:KJO983039 KTK983020:KTK983039 LDG983020:LDG983039 LNC983020:LNC983039 LWY983020:LWY983039 MGU983020:MGU983039 MQQ983020:MQQ983039 NAM983020:NAM983039 NKI983020:NKI983039 NUE983020:NUE983039 OEA983020:OEA983039 ONW983020:ONW983039 OXS983020:OXS983039 PHO983020:PHO983039 PRK983020:PRK983039 QBG983020:QBG983039 QLC983020:QLC983039 QUY983020:QUY983039 REU983020:REU983039 ROQ983020:ROQ983039 RYM983020:RYM983039 SII983020:SII983039 SSE983020:SSE983039 TCA983020:TCA983039 TLW983020:TLW983039 TVS983020:TVS983039 UFO983020:UFO983039 UPK983020:UPK983039 UZG983020:UZG983039 VJC983020:VJC983039 VSY983020:VSY983039 WCU983020:WCU983039 WMQ983020:WMQ983039 WWM983020:WWM983039" xr:uid="{00000000-0002-0000-0200-000006000000}">
      <formula1>LH13</formula1>
      <formula2>12</formula2>
    </dataValidation>
    <dataValidation type="whole" allowBlank="1" showInputMessage="1" showErrorMessage="1" errorTitle="数値が異常です。" error="正しい加入年月を入力してください。" sqref="WVX983020:WVX983039 JL13:JL32 TH13:TH32 ADD13:ADD32 AMZ13:AMZ32 AWV13:AWV32 BGR13:BGR32 BQN13:BQN32 CAJ13:CAJ32 CKF13:CKF32 CUB13:CUB32 DDX13:DDX32 DNT13:DNT32 DXP13:DXP32 EHL13:EHL32 ERH13:ERH32 FBD13:FBD32 FKZ13:FKZ32 FUV13:FUV32 GER13:GER32 GON13:GON32 GYJ13:GYJ32 HIF13:HIF32 HSB13:HSB32 IBX13:IBX32 ILT13:ILT32 IVP13:IVP32 JFL13:JFL32 JPH13:JPH32 JZD13:JZD32 KIZ13:KIZ32 KSV13:KSV32 LCR13:LCR32 LMN13:LMN32 LWJ13:LWJ32 MGF13:MGF32 MQB13:MQB32 MZX13:MZX32 NJT13:NJT32 NTP13:NTP32 ODL13:ODL32 ONH13:ONH32 OXD13:OXD32 PGZ13:PGZ32 PQV13:PQV32 QAR13:QAR32 QKN13:QKN32 QUJ13:QUJ32 REF13:REF32 ROB13:ROB32 RXX13:RXX32 SHT13:SHT32 SRP13:SRP32 TBL13:TBL32 TLH13:TLH32 TVD13:TVD32 UEZ13:UEZ32 UOV13:UOV32 UYR13:UYR32 VIN13:VIN32 VSJ13:VSJ32 WCF13:WCF32 WMB13:WMB32 WVX13:WVX32 L65516:L65535 JL65516:JL65535 TH65516:TH65535 ADD65516:ADD65535 AMZ65516:AMZ65535 AWV65516:AWV65535 BGR65516:BGR65535 BQN65516:BQN65535 CAJ65516:CAJ65535 CKF65516:CKF65535 CUB65516:CUB65535 DDX65516:DDX65535 DNT65516:DNT65535 DXP65516:DXP65535 EHL65516:EHL65535 ERH65516:ERH65535 FBD65516:FBD65535 FKZ65516:FKZ65535 FUV65516:FUV65535 GER65516:GER65535 GON65516:GON65535 GYJ65516:GYJ65535 HIF65516:HIF65535 HSB65516:HSB65535 IBX65516:IBX65535 ILT65516:ILT65535 IVP65516:IVP65535 JFL65516:JFL65535 JPH65516:JPH65535 JZD65516:JZD65535 KIZ65516:KIZ65535 KSV65516:KSV65535 LCR65516:LCR65535 LMN65516:LMN65535 LWJ65516:LWJ65535 MGF65516:MGF65535 MQB65516:MQB65535 MZX65516:MZX65535 NJT65516:NJT65535 NTP65516:NTP65535 ODL65516:ODL65535 ONH65516:ONH65535 OXD65516:OXD65535 PGZ65516:PGZ65535 PQV65516:PQV65535 QAR65516:QAR65535 QKN65516:QKN65535 QUJ65516:QUJ65535 REF65516:REF65535 ROB65516:ROB65535 RXX65516:RXX65535 SHT65516:SHT65535 SRP65516:SRP65535 TBL65516:TBL65535 TLH65516:TLH65535 TVD65516:TVD65535 UEZ65516:UEZ65535 UOV65516:UOV65535 UYR65516:UYR65535 VIN65516:VIN65535 VSJ65516:VSJ65535 WCF65516:WCF65535 WMB65516:WMB65535 WVX65516:WVX65535 L131052:L131071 JL131052:JL131071 TH131052:TH131071 ADD131052:ADD131071 AMZ131052:AMZ131071 AWV131052:AWV131071 BGR131052:BGR131071 BQN131052:BQN131071 CAJ131052:CAJ131071 CKF131052:CKF131071 CUB131052:CUB131071 DDX131052:DDX131071 DNT131052:DNT131071 DXP131052:DXP131071 EHL131052:EHL131071 ERH131052:ERH131071 FBD131052:FBD131071 FKZ131052:FKZ131071 FUV131052:FUV131071 GER131052:GER131071 GON131052:GON131071 GYJ131052:GYJ131071 HIF131052:HIF131071 HSB131052:HSB131071 IBX131052:IBX131071 ILT131052:ILT131071 IVP131052:IVP131071 JFL131052:JFL131071 JPH131052:JPH131071 JZD131052:JZD131071 KIZ131052:KIZ131071 KSV131052:KSV131071 LCR131052:LCR131071 LMN131052:LMN131071 LWJ131052:LWJ131071 MGF131052:MGF131071 MQB131052:MQB131071 MZX131052:MZX131071 NJT131052:NJT131071 NTP131052:NTP131071 ODL131052:ODL131071 ONH131052:ONH131071 OXD131052:OXD131071 PGZ131052:PGZ131071 PQV131052:PQV131071 QAR131052:QAR131071 QKN131052:QKN131071 QUJ131052:QUJ131071 REF131052:REF131071 ROB131052:ROB131071 RXX131052:RXX131071 SHT131052:SHT131071 SRP131052:SRP131071 TBL131052:TBL131071 TLH131052:TLH131071 TVD131052:TVD131071 UEZ131052:UEZ131071 UOV131052:UOV131071 UYR131052:UYR131071 VIN131052:VIN131071 VSJ131052:VSJ131071 WCF131052:WCF131071 WMB131052:WMB131071 WVX131052:WVX131071 L196588:L196607 JL196588:JL196607 TH196588:TH196607 ADD196588:ADD196607 AMZ196588:AMZ196607 AWV196588:AWV196607 BGR196588:BGR196607 BQN196588:BQN196607 CAJ196588:CAJ196607 CKF196588:CKF196607 CUB196588:CUB196607 DDX196588:DDX196607 DNT196588:DNT196607 DXP196588:DXP196607 EHL196588:EHL196607 ERH196588:ERH196607 FBD196588:FBD196607 FKZ196588:FKZ196607 FUV196588:FUV196607 GER196588:GER196607 GON196588:GON196607 GYJ196588:GYJ196607 HIF196588:HIF196607 HSB196588:HSB196607 IBX196588:IBX196607 ILT196588:ILT196607 IVP196588:IVP196607 JFL196588:JFL196607 JPH196588:JPH196607 JZD196588:JZD196607 KIZ196588:KIZ196607 KSV196588:KSV196607 LCR196588:LCR196607 LMN196588:LMN196607 LWJ196588:LWJ196607 MGF196588:MGF196607 MQB196588:MQB196607 MZX196588:MZX196607 NJT196588:NJT196607 NTP196588:NTP196607 ODL196588:ODL196607 ONH196588:ONH196607 OXD196588:OXD196607 PGZ196588:PGZ196607 PQV196588:PQV196607 QAR196588:QAR196607 QKN196588:QKN196607 QUJ196588:QUJ196607 REF196588:REF196607 ROB196588:ROB196607 RXX196588:RXX196607 SHT196588:SHT196607 SRP196588:SRP196607 TBL196588:TBL196607 TLH196588:TLH196607 TVD196588:TVD196607 UEZ196588:UEZ196607 UOV196588:UOV196607 UYR196588:UYR196607 VIN196588:VIN196607 VSJ196588:VSJ196607 WCF196588:WCF196607 WMB196588:WMB196607 WVX196588:WVX196607 L262124:L262143 JL262124:JL262143 TH262124:TH262143 ADD262124:ADD262143 AMZ262124:AMZ262143 AWV262124:AWV262143 BGR262124:BGR262143 BQN262124:BQN262143 CAJ262124:CAJ262143 CKF262124:CKF262143 CUB262124:CUB262143 DDX262124:DDX262143 DNT262124:DNT262143 DXP262124:DXP262143 EHL262124:EHL262143 ERH262124:ERH262143 FBD262124:FBD262143 FKZ262124:FKZ262143 FUV262124:FUV262143 GER262124:GER262143 GON262124:GON262143 GYJ262124:GYJ262143 HIF262124:HIF262143 HSB262124:HSB262143 IBX262124:IBX262143 ILT262124:ILT262143 IVP262124:IVP262143 JFL262124:JFL262143 JPH262124:JPH262143 JZD262124:JZD262143 KIZ262124:KIZ262143 KSV262124:KSV262143 LCR262124:LCR262143 LMN262124:LMN262143 LWJ262124:LWJ262143 MGF262124:MGF262143 MQB262124:MQB262143 MZX262124:MZX262143 NJT262124:NJT262143 NTP262124:NTP262143 ODL262124:ODL262143 ONH262124:ONH262143 OXD262124:OXD262143 PGZ262124:PGZ262143 PQV262124:PQV262143 QAR262124:QAR262143 QKN262124:QKN262143 QUJ262124:QUJ262143 REF262124:REF262143 ROB262124:ROB262143 RXX262124:RXX262143 SHT262124:SHT262143 SRP262124:SRP262143 TBL262124:TBL262143 TLH262124:TLH262143 TVD262124:TVD262143 UEZ262124:UEZ262143 UOV262124:UOV262143 UYR262124:UYR262143 VIN262124:VIN262143 VSJ262124:VSJ262143 WCF262124:WCF262143 WMB262124:WMB262143 WVX262124:WVX262143 L327660:L327679 JL327660:JL327679 TH327660:TH327679 ADD327660:ADD327679 AMZ327660:AMZ327679 AWV327660:AWV327679 BGR327660:BGR327679 BQN327660:BQN327679 CAJ327660:CAJ327679 CKF327660:CKF327679 CUB327660:CUB327679 DDX327660:DDX327679 DNT327660:DNT327679 DXP327660:DXP327679 EHL327660:EHL327679 ERH327660:ERH327679 FBD327660:FBD327679 FKZ327660:FKZ327679 FUV327660:FUV327679 GER327660:GER327679 GON327660:GON327679 GYJ327660:GYJ327679 HIF327660:HIF327679 HSB327660:HSB327679 IBX327660:IBX327679 ILT327660:ILT327679 IVP327660:IVP327679 JFL327660:JFL327679 JPH327660:JPH327679 JZD327660:JZD327679 KIZ327660:KIZ327679 KSV327660:KSV327679 LCR327660:LCR327679 LMN327660:LMN327679 LWJ327660:LWJ327679 MGF327660:MGF327679 MQB327660:MQB327679 MZX327660:MZX327679 NJT327660:NJT327679 NTP327660:NTP327679 ODL327660:ODL327679 ONH327660:ONH327679 OXD327660:OXD327679 PGZ327660:PGZ327679 PQV327660:PQV327679 QAR327660:QAR327679 QKN327660:QKN327679 QUJ327660:QUJ327679 REF327660:REF327679 ROB327660:ROB327679 RXX327660:RXX327679 SHT327660:SHT327679 SRP327660:SRP327679 TBL327660:TBL327679 TLH327660:TLH327679 TVD327660:TVD327679 UEZ327660:UEZ327679 UOV327660:UOV327679 UYR327660:UYR327679 VIN327660:VIN327679 VSJ327660:VSJ327679 WCF327660:WCF327679 WMB327660:WMB327679 WVX327660:WVX327679 L393196:L393215 JL393196:JL393215 TH393196:TH393215 ADD393196:ADD393215 AMZ393196:AMZ393215 AWV393196:AWV393215 BGR393196:BGR393215 BQN393196:BQN393215 CAJ393196:CAJ393215 CKF393196:CKF393215 CUB393196:CUB393215 DDX393196:DDX393215 DNT393196:DNT393215 DXP393196:DXP393215 EHL393196:EHL393215 ERH393196:ERH393215 FBD393196:FBD393215 FKZ393196:FKZ393215 FUV393196:FUV393215 GER393196:GER393215 GON393196:GON393215 GYJ393196:GYJ393215 HIF393196:HIF393215 HSB393196:HSB393215 IBX393196:IBX393215 ILT393196:ILT393215 IVP393196:IVP393215 JFL393196:JFL393215 JPH393196:JPH393215 JZD393196:JZD393215 KIZ393196:KIZ393215 KSV393196:KSV393215 LCR393196:LCR393215 LMN393196:LMN393215 LWJ393196:LWJ393215 MGF393196:MGF393215 MQB393196:MQB393215 MZX393196:MZX393215 NJT393196:NJT393215 NTP393196:NTP393215 ODL393196:ODL393215 ONH393196:ONH393215 OXD393196:OXD393215 PGZ393196:PGZ393215 PQV393196:PQV393215 QAR393196:QAR393215 QKN393196:QKN393215 QUJ393196:QUJ393215 REF393196:REF393215 ROB393196:ROB393215 RXX393196:RXX393215 SHT393196:SHT393215 SRP393196:SRP393215 TBL393196:TBL393215 TLH393196:TLH393215 TVD393196:TVD393215 UEZ393196:UEZ393215 UOV393196:UOV393215 UYR393196:UYR393215 VIN393196:VIN393215 VSJ393196:VSJ393215 WCF393196:WCF393215 WMB393196:WMB393215 WVX393196:WVX393215 L458732:L458751 JL458732:JL458751 TH458732:TH458751 ADD458732:ADD458751 AMZ458732:AMZ458751 AWV458732:AWV458751 BGR458732:BGR458751 BQN458732:BQN458751 CAJ458732:CAJ458751 CKF458732:CKF458751 CUB458732:CUB458751 DDX458732:DDX458751 DNT458732:DNT458751 DXP458732:DXP458751 EHL458732:EHL458751 ERH458732:ERH458751 FBD458732:FBD458751 FKZ458732:FKZ458751 FUV458732:FUV458751 GER458732:GER458751 GON458732:GON458751 GYJ458732:GYJ458751 HIF458732:HIF458751 HSB458732:HSB458751 IBX458732:IBX458751 ILT458732:ILT458751 IVP458732:IVP458751 JFL458732:JFL458751 JPH458732:JPH458751 JZD458732:JZD458751 KIZ458732:KIZ458751 KSV458732:KSV458751 LCR458732:LCR458751 LMN458732:LMN458751 LWJ458732:LWJ458751 MGF458732:MGF458751 MQB458732:MQB458751 MZX458732:MZX458751 NJT458732:NJT458751 NTP458732:NTP458751 ODL458732:ODL458751 ONH458732:ONH458751 OXD458732:OXD458751 PGZ458732:PGZ458751 PQV458732:PQV458751 QAR458732:QAR458751 QKN458732:QKN458751 QUJ458732:QUJ458751 REF458732:REF458751 ROB458732:ROB458751 RXX458732:RXX458751 SHT458732:SHT458751 SRP458732:SRP458751 TBL458732:TBL458751 TLH458732:TLH458751 TVD458732:TVD458751 UEZ458732:UEZ458751 UOV458732:UOV458751 UYR458732:UYR458751 VIN458732:VIN458751 VSJ458732:VSJ458751 WCF458732:WCF458751 WMB458732:WMB458751 WVX458732:WVX458751 L524268:L524287 JL524268:JL524287 TH524268:TH524287 ADD524268:ADD524287 AMZ524268:AMZ524287 AWV524268:AWV524287 BGR524268:BGR524287 BQN524268:BQN524287 CAJ524268:CAJ524287 CKF524268:CKF524287 CUB524268:CUB524287 DDX524268:DDX524287 DNT524268:DNT524287 DXP524268:DXP524287 EHL524268:EHL524287 ERH524268:ERH524287 FBD524268:FBD524287 FKZ524268:FKZ524287 FUV524268:FUV524287 GER524268:GER524287 GON524268:GON524287 GYJ524268:GYJ524287 HIF524268:HIF524287 HSB524268:HSB524287 IBX524268:IBX524287 ILT524268:ILT524287 IVP524268:IVP524287 JFL524268:JFL524287 JPH524268:JPH524287 JZD524268:JZD524287 KIZ524268:KIZ524287 KSV524268:KSV524287 LCR524268:LCR524287 LMN524268:LMN524287 LWJ524268:LWJ524287 MGF524268:MGF524287 MQB524268:MQB524287 MZX524268:MZX524287 NJT524268:NJT524287 NTP524268:NTP524287 ODL524268:ODL524287 ONH524268:ONH524287 OXD524268:OXD524287 PGZ524268:PGZ524287 PQV524268:PQV524287 QAR524268:QAR524287 QKN524268:QKN524287 QUJ524268:QUJ524287 REF524268:REF524287 ROB524268:ROB524287 RXX524268:RXX524287 SHT524268:SHT524287 SRP524268:SRP524287 TBL524268:TBL524287 TLH524268:TLH524287 TVD524268:TVD524287 UEZ524268:UEZ524287 UOV524268:UOV524287 UYR524268:UYR524287 VIN524268:VIN524287 VSJ524268:VSJ524287 WCF524268:WCF524287 WMB524268:WMB524287 WVX524268:WVX524287 L589804:L589823 JL589804:JL589823 TH589804:TH589823 ADD589804:ADD589823 AMZ589804:AMZ589823 AWV589804:AWV589823 BGR589804:BGR589823 BQN589804:BQN589823 CAJ589804:CAJ589823 CKF589804:CKF589823 CUB589804:CUB589823 DDX589804:DDX589823 DNT589804:DNT589823 DXP589804:DXP589823 EHL589804:EHL589823 ERH589804:ERH589823 FBD589804:FBD589823 FKZ589804:FKZ589823 FUV589804:FUV589823 GER589804:GER589823 GON589804:GON589823 GYJ589804:GYJ589823 HIF589804:HIF589823 HSB589804:HSB589823 IBX589804:IBX589823 ILT589804:ILT589823 IVP589804:IVP589823 JFL589804:JFL589823 JPH589804:JPH589823 JZD589804:JZD589823 KIZ589804:KIZ589823 KSV589804:KSV589823 LCR589804:LCR589823 LMN589804:LMN589823 LWJ589804:LWJ589823 MGF589804:MGF589823 MQB589804:MQB589823 MZX589804:MZX589823 NJT589804:NJT589823 NTP589804:NTP589823 ODL589804:ODL589823 ONH589804:ONH589823 OXD589804:OXD589823 PGZ589804:PGZ589823 PQV589804:PQV589823 QAR589804:QAR589823 QKN589804:QKN589823 QUJ589804:QUJ589823 REF589804:REF589823 ROB589804:ROB589823 RXX589804:RXX589823 SHT589804:SHT589823 SRP589804:SRP589823 TBL589804:TBL589823 TLH589804:TLH589823 TVD589804:TVD589823 UEZ589804:UEZ589823 UOV589804:UOV589823 UYR589804:UYR589823 VIN589804:VIN589823 VSJ589804:VSJ589823 WCF589804:WCF589823 WMB589804:WMB589823 WVX589804:WVX589823 L655340:L655359 JL655340:JL655359 TH655340:TH655359 ADD655340:ADD655359 AMZ655340:AMZ655359 AWV655340:AWV655359 BGR655340:BGR655359 BQN655340:BQN655359 CAJ655340:CAJ655359 CKF655340:CKF655359 CUB655340:CUB655359 DDX655340:DDX655359 DNT655340:DNT655359 DXP655340:DXP655359 EHL655340:EHL655359 ERH655340:ERH655359 FBD655340:FBD655359 FKZ655340:FKZ655359 FUV655340:FUV655359 GER655340:GER655359 GON655340:GON655359 GYJ655340:GYJ655359 HIF655340:HIF655359 HSB655340:HSB655359 IBX655340:IBX655359 ILT655340:ILT655359 IVP655340:IVP655359 JFL655340:JFL655359 JPH655340:JPH655359 JZD655340:JZD655359 KIZ655340:KIZ655359 KSV655340:KSV655359 LCR655340:LCR655359 LMN655340:LMN655359 LWJ655340:LWJ655359 MGF655340:MGF655359 MQB655340:MQB655359 MZX655340:MZX655359 NJT655340:NJT655359 NTP655340:NTP655359 ODL655340:ODL655359 ONH655340:ONH655359 OXD655340:OXD655359 PGZ655340:PGZ655359 PQV655340:PQV655359 QAR655340:QAR655359 QKN655340:QKN655359 QUJ655340:QUJ655359 REF655340:REF655359 ROB655340:ROB655359 RXX655340:RXX655359 SHT655340:SHT655359 SRP655340:SRP655359 TBL655340:TBL655359 TLH655340:TLH655359 TVD655340:TVD655359 UEZ655340:UEZ655359 UOV655340:UOV655359 UYR655340:UYR655359 VIN655340:VIN655359 VSJ655340:VSJ655359 WCF655340:WCF655359 WMB655340:WMB655359 WVX655340:WVX655359 L720876:L720895 JL720876:JL720895 TH720876:TH720895 ADD720876:ADD720895 AMZ720876:AMZ720895 AWV720876:AWV720895 BGR720876:BGR720895 BQN720876:BQN720895 CAJ720876:CAJ720895 CKF720876:CKF720895 CUB720876:CUB720895 DDX720876:DDX720895 DNT720876:DNT720895 DXP720876:DXP720895 EHL720876:EHL720895 ERH720876:ERH720895 FBD720876:FBD720895 FKZ720876:FKZ720895 FUV720876:FUV720895 GER720876:GER720895 GON720876:GON720895 GYJ720876:GYJ720895 HIF720876:HIF720895 HSB720876:HSB720895 IBX720876:IBX720895 ILT720876:ILT720895 IVP720876:IVP720895 JFL720876:JFL720895 JPH720876:JPH720895 JZD720876:JZD720895 KIZ720876:KIZ720895 KSV720876:KSV720895 LCR720876:LCR720895 LMN720876:LMN720895 LWJ720876:LWJ720895 MGF720876:MGF720895 MQB720876:MQB720895 MZX720876:MZX720895 NJT720876:NJT720895 NTP720876:NTP720895 ODL720876:ODL720895 ONH720876:ONH720895 OXD720876:OXD720895 PGZ720876:PGZ720895 PQV720876:PQV720895 QAR720876:QAR720895 QKN720876:QKN720895 QUJ720876:QUJ720895 REF720876:REF720895 ROB720876:ROB720895 RXX720876:RXX720895 SHT720876:SHT720895 SRP720876:SRP720895 TBL720876:TBL720895 TLH720876:TLH720895 TVD720876:TVD720895 UEZ720876:UEZ720895 UOV720876:UOV720895 UYR720876:UYR720895 VIN720876:VIN720895 VSJ720876:VSJ720895 WCF720876:WCF720895 WMB720876:WMB720895 WVX720876:WVX720895 L786412:L786431 JL786412:JL786431 TH786412:TH786431 ADD786412:ADD786431 AMZ786412:AMZ786431 AWV786412:AWV786431 BGR786412:BGR786431 BQN786412:BQN786431 CAJ786412:CAJ786431 CKF786412:CKF786431 CUB786412:CUB786431 DDX786412:DDX786431 DNT786412:DNT786431 DXP786412:DXP786431 EHL786412:EHL786431 ERH786412:ERH786431 FBD786412:FBD786431 FKZ786412:FKZ786431 FUV786412:FUV786431 GER786412:GER786431 GON786412:GON786431 GYJ786412:GYJ786431 HIF786412:HIF786431 HSB786412:HSB786431 IBX786412:IBX786431 ILT786412:ILT786431 IVP786412:IVP786431 JFL786412:JFL786431 JPH786412:JPH786431 JZD786412:JZD786431 KIZ786412:KIZ786431 KSV786412:KSV786431 LCR786412:LCR786431 LMN786412:LMN786431 LWJ786412:LWJ786431 MGF786412:MGF786431 MQB786412:MQB786431 MZX786412:MZX786431 NJT786412:NJT786431 NTP786412:NTP786431 ODL786412:ODL786431 ONH786412:ONH786431 OXD786412:OXD786431 PGZ786412:PGZ786431 PQV786412:PQV786431 QAR786412:QAR786431 QKN786412:QKN786431 QUJ786412:QUJ786431 REF786412:REF786431 ROB786412:ROB786431 RXX786412:RXX786431 SHT786412:SHT786431 SRP786412:SRP786431 TBL786412:TBL786431 TLH786412:TLH786431 TVD786412:TVD786431 UEZ786412:UEZ786431 UOV786412:UOV786431 UYR786412:UYR786431 VIN786412:VIN786431 VSJ786412:VSJ786431 WCF786412:WCF786431 WMB786412:WMB786431 WVX786412:WVX786431 L851948:L851967 JL851948:JL851967 TH851948:TH851967 ADD851948:ADD851967 AMZ851948:AMZ851967 AWV851948:AWV851967 BGR851948:BGR851967 BQN851948:BQN851967 CAJ851948:CAJ851967 CKF851948:CKF851967 CUB851948:CUB851967 DDX851948:DDX851967 DNT851948:DNT851967 DXP851948:DXP851967 EHL851948:EHL851967 ERH851948:ERH851967 FBD851948:FBD851967 FKZ851948:FKZ851967 FUV851948:FUV851967 GER851948:GER851967 GON851948:GON851967 GYJ851948:GYJ851967 HIF851948:HIF851967 HSB851948:HSB851967 IBX851948:IBX851967 ILT851948:ILT851967 IVP851948:IVP851967 JFL851948:JFL851967 JPH851948:JPH851967 JZD851948:JZD851967 KIZ851948:KIZ851967 KSV851948:KSV851967 LCR851948:LCR851967 LMN851948:LMN851967 LWJ851948:LWJ851967 MGF851948:MGF851967 MQB851948:MQB851967 MZX851948:MZX851967 NJT851948:NJT851967 NTP851948:NTP851967 ODL851948:ODL851967 ONH851948:ONH851967 OXD851948:OXD851967 PGZ851948:PGZ851967 PQV851948:PQV851967 QAR851948:QAR851967 QKN851948:QKN851967 QUJ851948:QUJ851967 REF851948:REF851967 ROB851948:ROB851967 RXX851948:RXX851967 SHT851948:SHT851967 SRP851948:SRP851967 TBL851948:TBL851967 TLH851948:TLH851967 TVD851948:TVD851967 UEZ851948:UEZ851967 UOV851948:UOV851967 UYR851948:UYR851967 VIN851948:VIN851967 VSJ851948:VSJ851967 WCF851948:WCF851967 WMB851948:WMB851967 WVX851948:WVX851967 L917484:L917503 JL917484:JL917503 TH917484:TH917503 ADD917484:ADD917503 AMZ917484:AMZ917503 AWV917484:AWV917503 BGR917484:BGR917503 BQN917484:BQN917503 CAJ917484:CAJ917503 CKF917484:CKF917503 CUB917484:CUB917503 DDX917484:DDX917503 DNT917484:DNT917503 DXP917484:DXP917503 EHL917484:EHL917503 ERH917484:ERH917503 FBD917484:FBD917503 FKZ917484:FKZ917503 FUV917484:FUV917503 GER917484:GER917503 GON917484:GON917503 GYJ917484:GYJ917503 HIF917484:HIF917503 HSB917484:HSB917503 IBX917484:IBX917503 ILT917484:ILT917503 IVP917484:IVP917503 JFL917484:JFL917503 JPH917484:JPH917503 JZD917484:JZD917503 KIZ917484:KIZ917503 KSV917484:KSV917503 LCR917484:LCR917503 LMN917484:LMN917503 LWJ917484:LWJ917503 MGF917484:MGF917503 MQB917484:MQB917503 MZX917484:MZX917503 NJT917484:NJT917503 NTP917484:NTP917503 ODL917484:ODL917503 ONH917484:ONH917503 OXD917484:OXD917503 PGZ917484:PGZ917503 PQV917484:PQV917503 QAR917484:QAR917503 QKN917484:QKN917503 QUJ917484:QUJ917503 REF917484:REF917503 ROB917484:ROB917503 RXX917484:RXX917503 SHT917484:SHT917503 SRP917484:SRP917503 TBL917484:TBL917503 TLH917484:TLH917503 TVD917484:TVD917503 UEZ917484:UEZ917503 UOV917484:UOV917503 UYR917484:UYR917503 VIN917484:VIN917503 VSJ917484:VSJ917503 WCF917484:WCF917503 WMB917484:WMB917503 WVX917484:WVX917503 L983020:L983039 JL983020:JL983039 TH983020:TH983039 ADD983020:ADD983039 AMZ983020:AMZ983039 AWV983020:AWV983039 BGR983020:BGR983039 BQN983020:BQN983039 CAJ983020:CAJ983039 CKF983020:CKF983039 CUB983020:CUB983039 DDX983020:DDX983039 DNT983020:DNT983039 DXP983020:DXP983039 EHL983020:EHL983039 ERH983020:ERH983039 FBD983020:FBD983039 FKZ983020:FKZ983039 FUV983020:FUV983039 GER983020:GER983039 GON983020:GON983039 GYJ983020:GYJ983039 HIF983020:HIF983039 HSB983020:HSB983039 IBX983020:IBX983039 ILT983020:ILT983039 IVP983020:IVP983039 JFL983020:JFL983039 JPH983020:JPH983039 JZD983020:JZD983039 KIZ983020:KIZ983039 KSV983020:KSV983039 LCR983020:LCR983039 LMN983020:LMN983039 LWJ983020:LWJ983039 MGF983020:MGF983039 MQB983020:MQB983039 MZX983020:MZX983039 NJT983020:NJT983039 NTP983020:NTP983039 ODL983020:ODL983039 ONH983020:ONH983039 OXD983020:OXD983039 PGZ983020:PGZ983039 PQV983020:PQV983039 QAR983020:QAR983039 QKN983020:QKN983039 QUJ983020:QUJ983039 REF983020:REF983039 ROB983020:ROB983039 RXX983020:RXX983039 SHT983020:SHT983039 SRP983020:SRP983039 TBL983020:TBL983039 TLH983020:TLH983039 TVD983020:TVD983039 UEZ983020:UEZ983039 UOV983020:UOV983039 UYR983020:UYR983039 VIN983020:VIN983039 VSJ983020:VSJ983039 WCF983020:WCF983039 WMB983020:WMB983039" xr:uid="{00000000-0002-0000-0200-000007000000}">
      <formula1>0</formula1>
      <formula2>Y13</formula2>
    </dataValidation>
    <dataValidation type="whole" allowBlank="1" showInputMessage="1" showErrorMessage="1" errorTitle="数値が異常です。" error="正しい除籍年月を入力してください。" sqref="WWK983020:WWK983039 JY13:JY32 TU13:TU32 ADQ13:ADQ32 ANM13:ANM32 AXI13:AXI32 BHE13:BHE32 BRA13:BRA32 CAW13:CAW32 CKS13:CKS32 CUO13:CUO32 DEK13:DEK32 DOG13:DOG32 DYC13:DYC32 EHY13:EHY32 ERU13:ERU32 FBQ13:FBQ32 FLM13:FLM32 FVI13:FVI32 GFE13:GFE32 GPA13:GPA32 GYW13:GYW32 HIS13:HIS32 HSO13:HSO32 ICK13:ICK32 IMG13:IMG32 IWC13:IWC32 JFY13:JFY32 JPU13:JPU32 JZQ13:JZQ32 KJM13:KJM32 KTI13:KTI32 LDE13:LDE32 LNA13:LNA32 LWW13:LWW32 MGS13:MGS32 MQO13:MQO32 NAK13:NAK32 NKG13:NKG32 NUC13:NUC32 ODY13:ODY32 ONU13:ONU32 OXQ13:OXQ32 PHM13:PHM32 PRI13:PRI32 QBE13:QBE32 QLA13:QLA32 QUW13:QUW32 RES13:RES32 ROO13:ROO32 RYK13:RYK32 SIG13:SIG32 SSC13:SSC32 TBY13:TBY32 TLU13:TLU32 TVQ13:TVQ32 UFM13:UFM32 UPI13:UPI32 UZE13:UZE32 VJA13:VJA32 VSW13:VSW32 WCS13:WCS32 WMO13:WMO32 WWK13:WWK32 Y65516:Y65535 JY65516:JY65535 TU65516:TU65535 ADQ65516:ADQ65535 ANM65516:ANM65535 AXI65516:AXI65535 BHE65516:BHE65535 BRA65516:BRA65535 CAW65516:CAW65535 CKS65516:CKS65535 CUO65516:CUO65535 DEK65516:DEK65535 DOG65516:DOG65535 DYC65516:DYC65535 EHY65516:EHY65535 ERU65516:ERU65535 FBQ65516:FBQ65535 FLM65516:FLM65535 FVI65516:FVI65535 GFE65516:GFE65535 GPA65516:GPA65535 GYW65516:GYW65535 HIS65516:HIS65535 HSO65516:HSO65535 ICK65516:ICK65535 IMG65516:IMG65535 IWC65516:IWC65535 JFY65516:JFY65535 JPU65516:JPU65535 JZQ65516:JZQ65535 KJM65516:KJM65535 KTI65516:KTI65535 LDE65516:LDE65535 LNA65516:LNA65535 LWW65516:LWW65535 MGS65516:MGS65535 MQO65516:MQO65535 NAK65516:NAK65535 NKG65516:NKG65535 NUC65516:NUC65535 ODY65516:ODY65535 ONU65516:ONU65535 OXQ65516:OXQ65535 PHM65516:PHM65535 PRI65516:PRI65535 QBE65516:QBE65535 QLA65516:QLA65535 QUW65516:QUW65535 RES65516:RES65535 ROO65516:ROO65535 RYK65516:RYK65535 SIG65516:SIG65535 SSC65516:SSC65535 TBY65516:TBY65535 TLU65516:TLU65535 TVQ65516:TVQ65535 UFM65516:UFM65535 UPI65516:UPI65535 UZE65516:UZE65535 VJA65516:VJA65535 VSW65516:VSW65535 WCS65516:WCS65535 WMO65516:WMO65535 WWK65516:WWK65535 Y131052:Y131071 JY131052:JY131071 TU131052:TU131071 ADQ131052:ADQ131071 ANM131052:ANM131071 AXI131052:AXI131071 BHE131052:BHE131071 BRA131052:BRA131071 CAW131052:CAW131071 CKS131052:CKS131071 CUO131052:CUO131071 DEK131052:DEK131071 DOG131052:DOG131071 DYC131052:DYC131071 EHY131052:EHY131071 ERU131052:ERU131071 FBQ131052:FBQ131071 FLM131052:FLM131071 FVI131052:FVI131071 GFE131052:GFE131071 GPA131052:GPA131071 GYW131052:GYW131071 HIS131052:HIS131071 HSO131052:HSO131071 ICK131052:ICK131071 IMG131052:IMG131071 IWC131052:IWC131071 JFY131052:JFY131071 JPU131052:JPU131071 JZQ131052:JZQ131071 KJM131052:KJM131071 KTI131052:KTI131071 LDE131052:LDE131071 LNA131052:LNA131071 LWW131052:LWW131071 MGS131052:MGS131071 MQO131052:MQO131071 NAK131052:NAK131071 NKG131052:NKG131071 NUC131052:NUC131071 ODY131052:ODY131071 ONU131052:ONU131071 OXQ131052:OXQ131071 PHM131052:PHM131071 PRI131052:PRI131071 QBE131052:QBE131071 QLA131052:QLA131071 QUW131052:QUW131071 RES131052:RES131071 ROO131052:ROO131071 RYK131052:RYK131071 SIG131052:SIG131071 SSC131052:SSC131071 TBY131052:TBY131071 TLU131052:TLU131071 TVQ131052:TVQ131071 UFM131052:UFM131071 UPI131052:UPI131071 UZE131052:UZE131071 VJA131052:VJA131071 VSW131052:VSW131071 WCS131052:WCS131071 WMO131052:WMO131071 WWK131052:WWK131071 Y196588:Y196607 JY196588:JY196607 TU196588:TU196607 ADQ196588:ADQ196607 ANM196588:ANM196607 AXI196588:AXI196607 BHE196588:BHE196607 BRA196588:BRA196607 CAW196588:CAW196607 CKS196588:CKS196607 CUO196588:CUO196607 DEK196588:DEK196607 DOG196588:DOG196607 DYC196588:DYC196607 EHY196588:EHY196607 ERU196588:ERU196607 FBQ196588:FBQ196607 FLM196588:FLM196607 FVI196588:FVI196607 GFE196588:GFE196607 GPA196588:GPA196607 GYW196588:GYW196607 HIS196588:HIS196607 HSO196588:HSO196607 ICK196588:ICK196607 IMG196588:IMG196607 IWC196588:IWC196607 JFY196588:JFY196607 JPU196588:JPU196607 JZQ196588:JZQ196607 KJM196588:KJM196607 KTI196588:KTI196607 LDE196588:LDE196607 LNA196588:LNA196607 LWW196588:LWW196607 MGS196588:MGS196607 MQO196588:MQO196607 NAK196588:NAK196607 NKG196588:NKG196607 NUC196588:NUC196607 ODY196588:ODY196607 ONU196588:ONU196607 OXQ196588:OXQ196607 PHM196588:PHM196607 PRI196588:PRI196607 QBE196588:QBE196607 QLA196588:QLA196607 QUW196588:QUW196607 RES196588:RES196607 ROO196588:ROO196607 RYK196588:RYK196607 SIG196588:SIG196607 SSC196588:SSC196607 TBY196588:TBY196607 TLU196588:TLU196607 TVQ196588:TVQ196607 UFM196588:UFM196607 UPI196588:UPI196607 UZE196588:UZE196607 VJA196588:VJA196607 VSW196588:VSW196607 WCS196588:WCS196607 WMO196588:WMO196607 WWK196588:WWK196607 Y262124:Y262143 JY262124:JY262143 TU262124:TU262143 ADQ262124:ADQ262143 ANM262124:ANM262143 AXI262124:AXI262143 BHE262124:BHE262143 BRA262124:BRA262143 CAW262124:CAW262143 CKS262124:CKS262143 CUO262124:CUO262143 DEK262124:DEK262143 DOG262124:DOG262143 DYC262124:DYC262143 EHY262124:EHY262143 ERU262124:ERU262143 FBQ262124:FBQ262143 FLM262124:FLM262143 FVI262124:FVI262143 GFE262124:GFE262143 GPA262124:GPA262143 GYW262124:GYW262143 HIS262124:HIS262143 HSO262124:HSO262143 ICK262124:ICK262143 IMG262124:IMG262143 IWC262124:IWC262143 JFY262124:JFY262143 JPU262124:JPU262143 JZQ262124:JZQ262143 KJM262124:KJM262143 KTI262124:KTI262143 LDE262124:LDE262143 LNA262124:LNA262143 LWW262124:LWW262143 MGS262124:MGS262143 MQO262124:MQO262143 NAK262124:NAK262143 NKG262124:NKG262143 NUC262124:NUC262143 ODY262124:ODY262143 ONU262124:ONU262143 OXQ262124:OXQ262143 PHM262124:PHM262143 PRI262124:PRI262143 QBE262124:QBE262143 QLA262124:QLA262143 QUW262124:QUW262143 RES262124:RES262143 ROO262124:ROO262143 RYK262124:RYK262143 SIG262124:SIG262143 SSC262124:SSC262143 TBY262124:TBY262143 TLU262124:TLU262143 TVQ262124:TVQ262143 UFM262124:UFM262143 UPI262124:UPI262143 UZE262124:UZE262143 VJA262124:VJA262143 VSW262124:VSW262143 WCS262124:WCS262143 WMO262124:WMO262143 WWK262124:WWK262143 Y327660:Y327679 JY327660:JY327679 TU327660:TU327679 ADQ327660:ADQ327679 ANM327660:ANM327679 AXI327660:AXI327679 BHE327660:BHE327679 BRA327660:BRA327679 CAW327660:CAW327679 CKS327660:CKS327679 CUO327660:CUO327679 DEK327660:DEK327679 DOG327660:DOG327679 DYC327660:DYC327679 EHY327660:EHY327679 ERU327660:ERU327679 FBQ327660:FBQ327679 FLM327660:FLM327679 FVI327660:FVI327679 GFE327660:GFE327679 GPA327660:GPA327679 GYW327660:GYW327679 HIS327660:HIS327679 HSO327660:HSO327679 ICK327660:ICK327679 IMG327660:IMG327679 IWC327660:IWC327679 JFY327660:JFY327679 JPU327660:JPU327679 JZQ327660:JZQ327679 KJM327660:KJM327679 KTI327660:KTI327679 LDE327660:LDE327679 LNA327660:LNA327679 LWW327660:LWW327679 MGS327660:MGS327679 MQO327660:MQO327679 NAK327660:NAK327679 NKG327660:NKG327679 NUC327660:NUC327679 ODY327660:ODY327679 ONU327660:ONU327679 OXQ327660:OXQ327679 PHM327660:PHM327679 PRI327660:PRI327679 QBE327660:QBE327679 QLA327660:QLA327679 QUW327660:QUW327679 RES327660:RES327679 ROO327660:ROO327679 RYK327660:RYK327679 SIG327660:SIG327679 SSC327660:SSC327679 TBY327660:TBY327679 TLU327660:TLU327679 TVQ327660:TVQ327679 UFM327660:UFM327679 UPI327660:UPI327679 UZE327660:UZE327679 VJA327660:VJA327679 VSW327660:VSW327679 WCS327660:WCS327679 WMO327660:WMO327679 WWK327660:WWK327679 Y393196:Y393215 JY393196:JY393215 TU393196:TU393215 ADQ393196:ADQ393215 ANM393196:ANM393215 AXI393196:AXI393215 BHE393196:BHE393215 BRA393196:BRA393215 CAW393196:CAW393215 CKS393196:CKS393215 CUO393196:CUO393215 DEK393196:DEK393215 DOG393196:DOG393215 DYC393196:DYC393215 EHY393196:EHY393215 ERU393196:ERU393215 FBQ393196:FBQ393215 FLM393196:FLM393215 FVI393196:FVI393215 GFE393196:GFE393215 GPA393196:GPA393215 GYW393196:GYW393215 HIS393196:HIS393215 HSO393196:HSO393215 ICK393196:ICK393215 IMG393196:IMG393215 IWC393196:IWC393215 JFY393196:JFY393215 JPU393196:JPU393215 JZQ393196:JZQ393215 KJM393196:KJM393215 KTI393196:KTI393215 LDE393196:LDE393215 LNA393196:LNA393215 LWW393196:LWW393215 MGS393196:MGS393215 MQO393196:MQO393215 NAK393196:NAK393215 NKG393196:NKG393215 NUC393196:NUC393215 ODY393196:ODY393215 ONU393196:ONU393215 OXQ393196:OXQ393215 PHM393196:PHM393215 PRI393196:PRI393215 QBE393196:QBE393215 QLA393196:QLA393215 QUW393196:QUW393215 RES393196:RES393215 ROO393196:ROO393215 RYK393196:RYK393215 SIG393196:SIG393215 SSC393196:SSC393215 TBY393196:TBY393215 TLU393196:TLU393215 TVQ393196:TVQ393215 UFM393196:UFM393215 UPI393196:UPI393215 UZE393196:UZE393215 VJA393196:VJA393215 VSW393196:VSW393215 WCS393196:WCS393215 WMO393196:WMO393215 WWK393196:WWK393215 Y458732:Y458751 JY458732:JY458751 TU458732:TU458751 ADQ458732:ADQ458751 ANM458732:ANM458751 AXI458732:AXI458751 BHE458732:BHE458751 BRA458732:BRA458751 CAW458732:CAW458751 CKS458732:CKS458751 CUO458732:CUO458751 DEK458732:DEK458751 DOG458732:DOG458751 DYC458732:DYC458751 EHY458732:EHY458751 ERU458732:ERU458751 FBQ458732:FBQ458751 FLM458732:FLM458751 FVI458732:FVI458751 GFE458732:GFE458751 GPA458732:GPA458751 GYW458732:GYW458751 HIS458732:HIS458751 HSO458732:HSO458751 ICK458732:ICK458751 IMG458732:IMG458751 IWC458732:IWC458751 JFY458732:JFY458751 JPU458732:JPU458751 JZQ458732:JZQ458751 KJM458732:KJM458751 KTI458732:KTI458751 LDE458732:LDE458751 LNA458732:LNA458751 LWW458732:LWW458751 MGS458732:MGS458751 MQO458732:MQO458751 NAK458732:NAK458751 NKG458732:NKG458751 NUC458732:NUC458751 ODY458732:ODY458751 ONU458732:ONU458751 OXQ458732:OXQ458751 PHM458732:PHM458751 PRI458732:PRI458751 QBE458732:QBE458751 QLA458732:QLA458751 QUW458732:QUW458751 RES458732:RES458751 ROO458732:ROO458751 RYK458732:RYK458751 SIG458732:SIG458751 SSC458732:SSC458751 TBY458732:TBY458751 TLU458732:TLU458751 TVQ458732:TVQ458751 UFM458732:UFM458751 UPI458732:UPI458751 UZE458732:UZE458751 VJA458732:VJA458751 VSW458732:VSW458751 WCS458732:WCS458751 WMO458732:WMO458751 WWK458732:WWK458751 Y524268:Y524287 JY524268:JY524287 TU524268:TU524287 ADQ524268:ADQ524287 ANM524268:ANM524287 AXI524268:AXI524287 BHE524268:BHE524287 BRA524268:BRA524287 CAW524268:CAW524287 CKS524268:CKS524287 CUO524268:CUO524287 DEK524268:DEK524287 DOG524268:DOG524287 DYC524268:DYC524287 EHY524268:EHY524287 ERU524268:ERU524287 FBQ524268:FBQ524287 FLM524268:FLM524287 FVI524268:FVI524287 GFE524268:GFE524287 GPA524268:GPA524287 GYW524268:GYW524287 HIS524268:HIS524287 HSO524268:HSO524287 ICK524268:ICK524287 IMG524268:IMG524287 IWC524268:IWC524287 JFY524268:JFY524287 JPU524268:JPU524287 JZQ524268:JZQ524287 KJM524268:KJM524287 KTI524268:KTI524287 LDE524268:LDE524287 LNA524268:LNA524287 LWW524268:LWW524287 MGS524268:MGS524287 MQO524268:MQO524287 NAK524268:NAK524287 NKG524268:NKG524287 NUC524268:NUC524287 ODY524268:ODY524287 ONU524268:ONU524287 OXQ524268:OXQ524287 PHM524268:PHM524287 PRI524268:PRI524287 QBE524268:QBE524287 QLA524268:QLA524287 QUW524268:QUW524287 RES524268:RES524287 ROO524268:ROO524287 RYK524268:RYK524287 SIG524268:SIG524287 SSC524268:SSC524287 TBY524268:TBY524287 TLU524268:TLU524287 TVQ524268:TVQ524287 UFM524268:UFM524287 UPI524268:UPI524287 UZE524268:UZE524287 VJA524268:VJA524287 VSW524268:VSW524287 WCS524268:WCS524287 WMO524268:WMO524287 WWK524268:WWK524287 Y589804:Y589823 JY589804:JY589823 TU589804:TU589823 ADQ589804:ADQ589823 ANM589804:ANM589823 AXI589804:AXI589823 BHE589804:BHE589823 BRA589804:BRA589823 CAW589804:CAW589823 CKS589804:CKS589823 CUO589804:CUO589823 DEK589804:DEK589823 DOG589804:DOG589823 DYC589804:DYC589823 EHY589804:EHY589823 ERU589804:ERU589823 FBQ589804:FBQ589823 FLM589804:FLM589823 FVI589804:FVI589823 GFE589804:GFE589823 GPA589804:GPA589823 GYW589804:GYW589823 HIS589804:HIS589823 HSO589804:HSO589823 ICK589804:ICK589823 IMG589804:IMG589823 IWC589804:IWC589823 JFY589804:JFY589823 JPU589804:JPU589823 JZQ589804:JZQ589823 KJM589804:KJM589823 KTI589804:KTI589823 LDE589804:LDE589823 LNA589804:LNA589823 LWW589804:LWW589823 MGS589804:MGS589823 MQO589804:MQO589823 NAK589804:NAK589823 NKG589804:NKG589823 NUC589804:NUC589823 ODY589804:ODY589823 ONU589804:ONU589823 OXQ589804:OXQ589823 PHM589804:PHM589823 PRI589804:PRI589823 QBE589804:QBE589823 QLA589804:QLA589823 QUW589804:QUW589823 RES589804:RES589823 ROO589804:ROO589823 RYK589804:RYK589823 SIG589804:SIG589823 SSC589804:SSC589823 TBY589804:TBY589823 TLU589804:TLU589823 TVQ589804:TVQ589823 UFM589804:UFM589823 UPI589804:UPI589823 UZE589804:UZE589823 VJA589804:VJA589823 VSW589804:VSW589823 WCS589804:WCS589823 WMO589804:WMO589823 WWK589804:WWK589823 Y655340:Y655359 JY655340:JY655359 TU655340:TU655359 ADQ655340:ADQ655359 ANM655340:ANM655359 AXI655340:AXI655359 BHE655340:BHE655359 BRA655340:BRA655359 CAW655340:CAW655359 CKS655340:CKS655359 CUO655340:CUO655359 DEK655340:DEK655359 DOG655340:DOG655359 DYC655340:DYC655359 EHY655340:EHY655359 ERU655340:ERU655359 FBQ655340:FBQ655359 FLM655340:FLM655359 FVI655340:FVI655359 GFE655340:GFE655359 GPA655340:GPA655359 GYW655340:GYW655359 HIS655340:HIS655359 HSO655340:HSO655359 ICK655340:ICK655359 IMG655340:IMG655359 IWC655340:IWC655359 JFY655340:JFY655359 JPU655340:JPU655359 JZQ655340:JZQ655359 KJM655340:KJM655359 KTI655340:KTI655359 LDE655340:LDE655359 LNA655340:LNA655359 LWW655340:LWW655359 MGS655340:MGS655359 MQO655340:MQO655359 NAK655340:NAK655359 NKG655340:NKG655359 NUC655340:NUC655359 ODY655340:ODY655359 ONU655340:ONU655359 OXQ655340:OXQ655359 PHM655340:PHM655359 PRI655340:PRI655359 QBE655340:QBE655359 QLA655340:QLA655359 QUW655340:QUW655359 RES655340:RES655359 ROO655340:ROO655359 RYK655340:RYK655359 SIG655340:SIG655359 SSC655340:SSC655359 TBY655340:TBY655359 TLU655340:TLU655359 TVQ655340:TVQ655359 UFM655340:UFM655359 UPI655340:UPI655359 UZE655340:UZE655359 VJA655340:VJA655359 VSW655340:VSW655359 WCS655340:WCS655359 WMO655340:WMO655359 WWK655340:WWK655359 Y720876:Y720895 JY720876:JY720895 TU720876:TU720895 ADQ720876:ADQ720895 ANM720876:ANM720895 AXI720876:AXI720895 BHE720876:BHE720895 BRA720876:BRA720895 CAW720876:CAW720895 CKS720876:CKS720895 CUO720876:CUO720895 DEK720876:DEK720895 DOG720876:DOG720895 DYC720876:DYC720895 EHY720876:EHY720895 ERU720876:ERU720895 FBQ720876:FBQ720895 FLM720876:FLM720895 FVI720876:FVI720895 GFE720876:GFE720895 GPA720876:GPA720895 GYW720876:GYW720895 HIS720876:HIS720895 HSO720876:HSO720895 ICK720876:ICK720895 IMG720876:IMG720895 IWC720876:IWC720895 JFY720876:JFY720895 JPU720876:JPU720895 JZQ720876:JZQ720895 KJM720876:KJM720895 KTI720876:KTI720895 LDE720876:LDE720895 LNA720876:LNA720895 LWW720876:LWW720895 MGS720876:MGS720895 MQO720876:MQO720895 NAK720876:NAK720895 NKG720876:NKG720895 NUC720876:NUC720895 ODY720876:ODY720895 ONU720876:ONU720895 OXQ720876:OXQ720895 PHM720876:PHM720895 PRI720876:PRI720895 QBE720876:QBE720895 QLA720876:QLA720895 QUW720876:QUW720895 RES720876:RES720895 ROO720876:ROO720895 RYK720876:RYK720895 SIG720876:SIG720895 SSC720876:SSC720895 TBY720876:TBY720895 TLU720876:TLU720895 TVQ720876:TVQ720895 UFM720876:UFM720895 UPI720876:UPI720895 UZE720876:UZE720895 VJA720876:VJA720895 VSW720876:VSW720895 WCS720876:WCS720895 WMO720876:WMO720895 WWK720876:WWK720895 Y786412:Y786431 JY786412:JY786431 TU786412:TU786431 ADQ786412:ADQ786431 ANM786412:ANM786431 AXI786412:AXI786431 BHE786412:BHE786431 BRA786412:BRA786431 CAW786412:CAW786431 CKS786412:CKS786431 CUO786412:CUO786431 DEK786412:DEK786431 DOG786412:DOG786431 DYC786412:DYC786431 EHY786412:EHY786431 ERU786412:ERU786431 FBQ786412:FBQ786431 FLM786412:FLM786431 FVI786412:FVI786431 GFE786412:GFE786431 GPA786412:GPA786431 GYW786412:GYW786431 HIS786412:HIS786431 HSO786412:HSO786431 ICK786412:ICK786431 IMG786412:IMG786431 IWC786412:IWC786431 JFY786412:JFY786431 JPU786412:JPU786431 JZQ786412:JZQ786431 KJM786412:KJM786431 KTI786412:KTI786431 LDE786412:LDE786431 LNA786412:LNA786431 LWW786412:LWW786431 MGS786412:MGS786431 MQO786412:MQO786431 NAK786412:NAK786431 NKG786412:NKG786431 NUC786412:NUC786431 ODY786412:ODY786431 ONU786412:ONU786431 OXQ786412:OXQ786431 PHM786412:PHM786431 PRI786412:PRI786431 QBE786412:QBE786431 QLA786412:QLA786431 QUW786412:QUW786431 RES786412:RES786431 ROO786412:ROO786431 RYK786412:RYK786431 SIG786412:SIG786431 SSC786412:SSC786431 TBY786412:TBY786431 TLU786412:TLU786431 TVQ786412:TVQ786431 UFM786412:UFM786431 UPI786412:UPI786431 UZE786412:UZE786431 VJA786412:VJA786431 VSW786412:VSW786431 WCS786412:WCS786431 WMO786412:WMO786431 WWK786412:WWK786431 Y851948:Y851967 JY851948:JY851967 TU851948:TU851967 ADQ851948:ADQ851967 ANM851948:ANM851967 AXI851948:AXI851967 BHE851948:BHE851967 BRA851948:BRA851967 CAW851948:CAW851967 CKS851948:CKS851967 CUO851948:CUO851967 DEK851948:DEK851967 DOG851948:DOG851967 DYC851948:DYC851967 EHY851948:EHY851967 ERU851948:ERU851967 FBQ851948:FBQ851967 FLM851948:FLM851967 FVI851948:FVI851967 GFE851948:GFE851967 GPA851948:GPA851967 GYW851948:GYW851967 HIS851948:HIS851967 HSO851948:HSO851967 ICK851948:ICK851967 IMG851948:IMG851967 IWC851948:IWC851967 JFY851948:JFY851967 JPU851948:JPU851967 JZQ851948:JZQ851967 KJM851948:KJM851967 KTI851948:KTI851967 LDE851948:LDE851967 LNA851948:LNA851967 LWW851948:LWW851967 MGS851948:MGS851967 MQO851948:MQO851967 NAK851948:NAK851967 NKG851948:NKG851967 NUC851948:NUC851967 ODY851948:ODY851967 ONU851948:ONU851967 OXQ851948:OXQ851967 PHM851948:PHM851967 PRI851948:PRI851967 QBE851948:QBE851967 QLA851948:QLA851967 QUW851948:QUW851967 RES851948:RES851967 ROO851948:ROO851967 RYK851948:RYK851967 SIG851948:SIG851967 SSC851948:SSC851967 TBY851948:TBY851967 TLU851948:TLU851967 TVQ851948:TVQ851967 UFM851948:UFM851967 UPI851948:UPI851967 UZE851948:UZE851967 VJA851948:VJA851967 VSW851948:VSW851967 WCS851948:WCS851967 WMO851948:WMO851967 WWK851948:WWK851967 Y917484:Y917503 JY917484:JY917503 TU917484:TU917503 ADQ917484:ADQ917503 ANM917484:ANM917503 AXI917484:AXI917503 BHE917484:BHE917503 BRA917484:BRA917503 CAW917484:CAW917503 CKS917484:CKS917503 CUO917484:CUO917503 DEK917484:DEK917503 DOG917484:DOG917503 DYC917484:DYC917503 EHY917484:EHY917503 ERU917484:ERU917503 FBQ917484:FBQ917503 FLM917484:FLM917503 FVI917484:FVI917503 GFE917484:GFE917503 GPA917484:GPA917503 GYW917484:GYW917503 HIS917484:HIS917503 HSO917484:HSO917503 ICK917484:ICK917503 IMG917484:IMG917503 IWC917484:IWC917503 JFY917484:JFY917503 JPU917484:JPU917503 JZQ917484:JZQ917503 KJM917484:KJM917503 KTI917484:KTI917503 LDE917484:LDE917503 LNA917484:LNA917503 LWW917484:LWW917503 MGS917484:MGS917503 MQO917484:MQO917503 NAK917484:NAK917503 NKG917484:NKG917503 NUC917484:NUC917503 ODY917484:ODY917503 ONU917484:ONU917503 OXQ917484:OXQ917503 PHM917484:PHM917503 PRI917484:PRI917503 QBE917484:QBE917503 QLA917484:QLA917503 QUW917484:QUW917503 RES917484:RES917503 ROO917484:ROO917503 RYK917484:RYK917503 SIG917484:SIG917503 SSC917484:SSC917503 TBY917484:TBY917503 TLU917484:TLU917503 TVQ917484:TVQ917503 UFM917484:UFM917503 UPI917484:UPI917503 UZE917484:UZE917503 VJA917484:VJA917503 VSW917484:VSW917503 WCS917484:WCS917503 WMO917484:WMO917503 WWK917484:WWK917503 Y983020:Y983039 JY983020:JY983039 TU983020:TU983039 ADQ983020:ADQ983039 ANM983020:ANM983039 AXI983020:AXI983039 BHE983020:BHE983039 BRA983020:BRA983039 CAW983020:CAW983039 CKS983020:CKS983039 CUO983020:CUO983039 DEK983020:DEK983039 DOG983020:DOG983039 DYC983020:DYC983039 EHY983020:EHY983039 ERU983020:ERU983039 FBQ983020:FBQ983039 FLM983020:FLM983039 FVI983020:FVI983039 GFE983020:GFE983039 GPA983020:GPA983039 GYW983020:GYW983039 HIS983020:HIS983039 HSO983020:HSO983039 ICK983020:ICK983039 IMG983020:IMG983039 IWC983020:IWC983039 JFY983020:JFY983039 JPU983020:JPU983039 JZQ983020:JZQ983039 KJM983020:KJM983039 KTI983020:KTI983039 LDE983020:LDE983039 LNA983020:LNA983039 LWW983020:LWW983039 MGS983020:MGS983039 MQO983020:MQO983039 NAK983020:NAK983039 NKG983020:NKG983039 NUC983020:NUC983039 ODY983020:ODY983039 ONU983020:ONU983039 OXQ983020:OXQ983039 PHM983020:PHM983039 PRI983020:PRI983039 QBE983020:QBE983039 QLA983020:QLA983039 QUW983020:QUW983039 RES983020:RES983039 ROO983020:ROO983039 RYK983020:RYK983039 SIG983020:SIG983039 SSC983020:SSC983039 TBY983020:TBY983039 TLU983020:TLU983039 TVQ983020:TVQ983039 UFM983020:UFM983039 UPI983020:UPI983039 UZE983020:UZE983039 VJA983020:VJA983039 VSW983020:VSW983039 WCS983020:WCS983039 WMO983020:WMO983039" xr:uid="{00000000-0002-0000-0200-000008000000}">
      <formula1>L13</formula1>
      <formula2>100</formula2>
    </dataValidation>
    <dataValidation type="textLength" operator="equal" allowBlank="1" showInputMessage="1" showErrorMessage="1" errorTitle="数値が異常です。" error="正しい除籍年月を入力してください。" promptTitle="除籍年月（西暦）について" prompt="4桁で入力してください。" sqref="Y13:Y32" xr:uid="{00000000-0002-0000-0200-000009000000}">
      <formula1>4</formula1>
    </dataValidation>
    <dataValidation type="textLength" operator="equal" allowBlank="1" showInputMessage="1" showErrorMessage="1" errorTitle="数値が異常です。" error="正しい加入年月を入力してください。" promptTitle="加入年月（西暦）について" prompt="4桁で入力してください。" sqref="L13:L32" xr:uid="{00000000-0002-0000-0200-00000A000000}">
      <formula1>4</formula1>
    </dataValidation>
    <dataValidation type="whole" imeMode="halfAlpha" allowBlank="1" showInputMessage="1" showErrorMessage="1" errorTitle="数値が異常です。" error="正しい加入年月を入力してください。" sqref="N13:N32 N65516:N65535 N131052:N131071 N196588:N196607 N262124:N262143 N327660:N327679 N393196:N393215 N458732:N458751 N524268:N524287 N589804:N589823 N655340:N655359 N720876:N720895 N786412:N786431 N851948:N851967 N917484:N917503 N983020:N983039" xr:uid="{00000000-0002-0000-0200-00000B000000}">
      <formula1>1</formula1>
      <formula2>IF(BM13&lt;=0,12,BM13)</formula2>
    </dataValidation>
    <dataValidation type="whole" allowBlank="1" showInputMessage="1" showErrorMessage="1" errorTitle="数値が異常です。" error="正しい除籍年月を入力してください。" sqref="AA13:AA32 AA65516:AA65535 AA131052:AA131071 AA196588:AA196607 AA262124:AA262143 AA327660:AA327679 AA393196:AA393215 AA458732:AA458751 AA524268:AA524287 AA589804:AA589823 AA655340:AA655359 AA720876:AA720895 AA786412:AA786431 AA851948:AA851967 AA917484:AA917503 AA983020:AA983039" xr:uid="{00000000-0002-0000-0200-00000C000000}">
      <formula1>BL13</formula1>
      <formula2>12</formula2>
    </dataValidation>
    <dataValidation operator="equal" allowBlank="1" showInputMessage="1" showErrorMessage="1" sqref="AO7:AQ8 AO42:AP43 AS42:AW43" xr:uid="{00000000-0002-0000-0200-00000D000000}"/>
  </dataValidations>
  <printOptions horizontalCentered="1"/>
  <pageMargins left="0.19685039370078741" right="0.19685039370078741" top="0.47244094488188981" bottom="0.55118110236220474" header="0.19685039370078741" footer="0.19685039370078741"/>
  <pageSetup paperSize="9" scale="57" fitToHeight="3" orientation="portrait" r:id="rId1"/>
  <headerFooter alignWithMargins="0"/>
  <rowBreaks count="1" manualBreakCount="1">
    <brk id="35" max="4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B70"/>
  <sheetViews>
    <sheetView view="pageBreakPreview" zoomScaleNormal="115" zoomScaleSheetLayoutView="100" zoomScalePageLayoutView="70" workbookViewId="0">
      <selection activeCell="C8" sqref="C8:V9"/>
    </sheetView>
  </sheetViews>
  <sheetFormatPr defaultColWidth="2.5" defaultRowHeight="13.5" x14ac:dyDescent="0.15"/>
  <cols>
    <col min="1" max="1" width="2" style="1" customWidth="1"/>
    <col min="2" max="7" width="4.25" style="1" customWidth="1"/>
    <col min="8" max="8" width="1.375" style="1" customWidth="1"/>
    <col min="9" max="10" width="2.5" style="1" customWidth="1"/>
    <col min="11" max="11" width="3.5" style="1" customWidth="1"/>
    <col min="12" max="12" width="6.875" style="7" customWidth="1"/>
    <col min="13" max="13" width="3.5" style="8" customWidth="1"/>
    <col min="14" max="14" width="4.5" style="7" customWidth="1"/>
    <col min="15" max="15" width="3.5" style="8" customWidth="1"/>
    <col min="16" max="16" width="4.625" style="7" customWidth="1"/>
    <col min="17" max="17" width="3.5" style="8" customWidth="1"/>
    <col min="18" max="18" width="4.625" style="7" customWidth="1"/>
    <col min="19" max="20" width="2.5" style="8" customWidth="1"/>
    <col min="21" max="24" width="2.5" style="1" customWidth="1"/>
    <col min="25" max="25" width="6.875" style="7" customWidth="1"/>
    <col min="26" max="26" width="3.375" style="8" customWidth="1"/>
    <col min="27" max="27" width="4.5" style="7" customWidth="1"/>
    <col min="28" max="28" width="3.375" style="8" customWidth="1"/>
    <col min="29" max="29" width="2.5" style="7" customWidth="1"/>
    <col min="30" max="30" width="2.5" style="8" customWidth="1"/>
    <col min="31" max="31" width="2.5" style="7" customWidth="1"/>
    <col min="32" max="33" width="2.5" style="8" customWidth="1"/>
    <col min="34" max="36" width="4" style="9" customWidth="1"/>
    <col min="37" max="37" width="4" style="8" customWidth="1"/>
    <col min="38" max="40" width="4" style="9" customWidth="1"/>
    <col min="41" max="41" width="4" style="8" customWidth="1"/>
    <col min="42" max="44" width="4" style="9" customWidth="1"/>
    <col min="45" max="45" width="4" style="8" customWidth="1"/>
    <col min="46" max="49" width="4" style="11" customWidth="1"/>
    <col min="50" max="50" width="9.625" style="11" hidden="1" customWidth="1"/>
    <col min="51" max="52" width="8" style="11" hidden="1" customWidth="1"/>
    <col min="53" max="53" width="10.875" style="11" hidden="1" customWidth="1"/>
    <col min="54" max="55" width="6" style="11" hidden="1" customWidth="1"/>
    <col min="56" max="57" width="15.5" style="11" hidden="1" customWidth="1"/>
    <col min="58" max="59" width="13.125" style="11" hidden="1" customWidth="1"/>
    <col min="60" max="60" width="6.625" style="11" hidden="1" customWidth="1"/>
    <col min="61" max="61" width="6.375" style="11" hidden="1" customWidth="1"/>
    <col min="62" max="63" width="4.5" style="11" hidden="1" customWidth="1"/>
    <col min="64" max="64" width="6" style="11" hidden="1" customWidth="1"/>
    <col min="65" max="65" width="7.5" style="11" hidden="1" customWidth="1"/>
    <col min="66" max="66" width="6" style="11" hidden="1" customWidth="1"/>
    <col min="67" max="67" width="6.625" style="11" hidden="1" customWidth="1"/>
    <col min="68" max="68" width="21.125" style="11" hidden="1" customWidth="1"/>
    <col min="69" max="69" width="6.625" style="11" hidden="1" customWidth="1"/>
    <col min="70" max="70" width="14.125" style="11" hidden="1" customWidth="1"/>
    <col min="71" max="73" width="2.5" style="1" customWidth="1"/>
    <col min="74" max="74" width="2.5" style="10" customWidth="1"/>
    <col min="75" max="79" width="2.5" style="10"/>
    <col min="80" max="80" width="2.5" style="10" customWidth="1"/>
    <col min="81" max="260" width="2.5" style="1"/>
    <col min="261" max="261" width="2" style="1" customWidth="1"/>
    <col min="262" max="267" width="3.875" style="1" customWidth="1"/>
    <col min="268" max="271" width="2.5" style="1" customWidth="1"/>
    <col min="272" max="272" width="5.625" style="1" customWidth="1"/>
    <col min="273" max="273" width="3.5" style="1" customWidth="1"/>
    <col min="274" max="274" width="5.625" style="1" customWidth="1"/>
    <col min="275" max="275" width="3.5" style="1" customWidth="1"/>
    <col min="276" max="276" width="4.625" style="1" customWidth="1"/>
    <col min="277" max="277" width="3.5" style="1" customWidth="1"/>
    <col min="278" max="278" width="4.625" style="1" customWidth="1"/>
    <col min="279" max="284" width="2.5" style="1" customWidth="1"/>
    <col min="285" max="285" width="5.625" style="1" customWidth="1"/>
    <col min="286" max="286" width="3.375" style="1" customWidth="1"/>
    <col min="287" max="287" width="5.625" style="1" customWidth="1"/>
    <col min="288" max="288" width="3.375" style="1" customWidth="1"/>
    <col min="289" max="293" width="2.5" style="1" customWidth="1"/>
    <col min="294" max="296" width="2.875" style="1" customWidth="1"/>
    <col min="297" max="297" width="2.5" style="1" customWidth="1"/>
    <col min="298" max="300" width="2.875" style="1" customWidth="1"/>
    <col min="301" max="301" width="2.5" style="1" customWidth="1"/>
    <col min="302" max="304" width="2.875" style="1" customWidth="1"/>
    <col min="305" max="305" width="2.5" style="1" customWidth="1"/>
    <col min="306" max="326" width="0" style="1" hidden="1" customWidth="1"/>
    <col min="327" max="330" width="2.5" style="1" customWidth="1"/>
    <col min="331" max="335" width="2.5" style="1"/>
    <col min="336" max="336" width="2.5" style="1" customWidth="1"/>
    <col min="337" max="516" width="2.5" style="1"/>
    <col min="517" max="517" width="2" style="1" customWidth="1"/>
    <col min="518" max="523" width="3.875" style="1" customWidth="1"/>
    <col min="524" max="527" width="2.5" style="1" customWidth="1"/>
    <col min="528" max="528" width="5.625" style="1" customWidth="1"/>
    <col min="529" max="529" width="3.5" style="1" customWidth="1"/>
    <col min="530" max="530" width="5.625" style="1" customWidth="1"/>
    <col min="531" max="531" width="3.5" style="1" customWidth="1"/>
    <col min="532" max="532" width="4.625" style="1" customWidth="1"/>
    <col min="533" max="533" width="3.5" style="1" customWidth="1"/>
    <col min="534" max="534" width="4.625" style="1" customWidth="1"/>
    <col min="535" max="540" width="2.5" style="1" customWidth="1"/>
    <col min="541" max="541" width="5.625" style="1" customWidth="1"/>
    <col min="542" max="542" width="3.375" style="1" customWidth="1"/>
    <col min="543" max="543" width="5.625" style="1" customWidth="1"/>
    <col min="544" max="544" width="3.375" style="1" customWidth="1"/>
    <col min="545" max="549" width="2.5" style="1" customWidth="1"/>
    <col min="550" max="552" width="2.875" style="1" customWidth="1"/>
    <col min="553" max="553" width="2.5" style="1" customWidth="1"/>
    <col min="554" max="556" width="2.875" style="1" customWidth="1"/>
    <col min="557" max="557" width="2.5" style="1" customWidth="1"/>
    <col min="558" max="560" width="2.875" style="1" customWidth="1"/>
    <col min="561" max="561" width="2.5" style="1" customWidth="1"/>
    <col min="562" max="582" width="0" style="1" hidden="1" customWidth="1"/>
    <col min="583" max="586" width="2.5" style="1" customWidth="1"/>
    <col min="587" max="591" width="2.5" style="1"/>
    <col min="592" max="592" width="2.5" style="1" customWidth="1"/>
    <col min="593" max="772" width="2.5" style="1"/>
    <col min="773" max="773" width="2" style="1" customWidth="1"/>
    <col min="774" max="779" width="3.875" style="1" customWidth="1"/>
    <col min="780" max="783" width="2.5" style="1" customWidth="1"/>
    <col min="784" max="784" width="5.625" style="1" customWidth="1"/>
    <col min="785" max="785" width="3.5" style="1" customWidth="1"/>
    <col min="786" max="786" width="5.625" style="1" customWidth="1"/>
    <col min="787" max="787" width="3.5" style="1" customWidth="1"/>
    <col min="788" max="788" width="4.625" style="1" customWidth="1"/>
    <col min="789" max="789" width="3.5" style="1" customWidth="1"/>
    <col min="790" max="790" width="4.625" style="1" customWidth="1"/>
    <col min="791" max="796" width="2.5" style="1" customWidth="1"/>
    <col min="797" max="797" width="5.625" style="1" customWidth="1"/>
    <col min="798" max="798" width="3.375" style="1" customWidth="1"/>
    <col min="799" max="799" width="5.625" style="1" customWidth="1"/>
    <col min="800" max="800" width="3.375" style="1" customWidth="1"/>
    <col min="801" max="805" width="2.5" style="1" customWidth="1"/>
    <col min="806" max="808" width="2.875" style="1" customWidth="1"/>
    <col min="809" max="809" width="2.5" style="1" customWidth="1"/>
    <col min="810" max="812" width="2.875" style="1" customWidth="1"/>
    <col min="813" max="813" width="2.5" style="1" customWidth="1"/>
    <col min="814" max="816" width="2.875" style="1" customWidth="1"/>
    <col min="817" max="817" width="2.5" style="1" customWidth="1"/>
    <col min="818" max="838" width="0" style="1" hidden="1" customWidth="1"/>
    <col min="839" max="842" width="2.5" style="1" customWidth="1"/>
    <col min="843" max="847" width="2.5" style="1"/>
    <col min="848" max="848" width="2.5" style="1" customWidth="1"/>
    <col min="849" max="1028" width="2.5" style="1"/>
    <col min="1029" max="1029" width="2" style="1" customWidth="1"/>
    <col min="1030" max="1035" width="3.875" style="1" customWidth="1"/>
    <col min="1036" max="1039" width="2.5" style="1" customWidth="1"/>
    <col min="1040" max="1040" width="5.625" style="1" customWidth="1"/>
    <col min="1041" max="1041" width="3.5" style="1" customWidth="1"/>
    <col min="1042" max="1042" width="5.625" style="1" customWidth="1"/>
    <col min="1043" max="1043" width="3.5" style="1" customWidth="1"/>
    <col min="1044" max="1044" width="4.625" style="1" customWidth="1"/>
    <col min="1045" max="1045" width="3.5" style="1" customWidth="1"/>
    <col min="1046" max="1046" width="4.625" style="1" customWidth="1"/>
    <col min="1047" max="1052" width="2.5" style="1" customWidth="1"/>
    <col min="1053" max="1053" width="5.625" style="1" customWidth="1"/>
    <col min="1054" max="1054" width="3.375" style="1" customWidth="1"/>
    <col min="1055" max="1055" width="5.625" style="1" customWidth="1"/>
    <col min="1056" max="1056" width="3.375" style="1" customWidth="1"/>
    <col min="1057" max="1061" width="2.5" style="1" customWidth="1"/>
    <col min="1062" max="1064" width="2.875" style="1" customWidth="1"/>
    <col min="1065" max="1065" width="2.5" style="1" customWidth="1"/>
    <col min="1066" max="1068" width="2.875" style="1" customWidth="1"/>
    <col min="1069" max="1069" width="2.5" style="1" customWidth="1"/>
    <col min="1070" max="1072" width="2.875" style="1" customWidth="1"/>
    <col min="1073" max="1073" width="2.5" style="1" customWidth="1"/>
    <col min="1074" max="1094" width="0" style="1" hidden="1" customWidth="1"/>
    <col min="1095" max="1098" width="2.5" style="1" customWidth="1"/>
    <col min="1099" max="1103" width="2.5" style="1"/>
    <col min="1104" max="1104" width="2.5" style="1" customWidth="1"/>
    <col min="1105" max="1284" width="2.5" style="1"/>
    <col min="1285" max="1285" width="2" style="1" customWidth="1"/>
    <col min="1286" max="1291" width="3.875" style="1" customWidth="1"/>
    <col min="1292" max="1295" width="2.5" style="1" customWidth="1"/>
    <col min="1296" max="1296" width="5.625" style="1" customWidth="1"/>
    <col min="1297" max="1297" width="3.5" style="1" customWidth="1"/>
    <col min="1298" max="1298" width="5.625" style="1" customWidth="1"/>
    <col min="1299" max="1299" width="3.5" style="1" customWidth="1"/>
    <col min="1300" max="1300" width="4.625" style="1" customWidth="1"/>
    <col min="1301" max="1301" width="3.5" style="1" customWidth="1"/>
    <col min="1302" max="1302" width="4.625" style="1" customWidth="1"/>
    <col min="1303" max="1308" width="2.5" style="1" customWidth="1"/>
    <col min="1309" max="1309" width="5.625" style="1" customWidth="1"/>
    <col min="1310" max="1310" width="3.375" style="1" customWidth="1"/>
    <col min="1311" max="1311" width="5.625" style="1" customWidth="1"/>
    <col min="1312" max="1312" width="3.375" style="1" customWidth="1"/>
    <col min="1313" max="1317" width="2.5" style="1" customWidth="1"/>
    <col min="1318" max="1320" width="2.875" style="1" customWidth="1"/>
    <col min="1321" max="1321" width="2.5" style="1" customWidth="1"/>
    <col min="1322" max="1324" width="2.875" style="1" customWidth="1"/>
    <col min="1325" max="1325" width="2.5" style="1" customWidth="1"/>
    <col min="1326" max="1328" width="2.875" style="1" customWidth="1"/>
    <col min="1329" max="1329" width="2.5" style="1" customWidth="1"/>
    <col min="1330" max="1350" width="0" style="1" hidden="1" customWidth="1"/>
    <col min="1351" max="1354" width="2.5" style="1" customWidth="1"/>
    <col min="1355" max="1359" width="2.5" style="1"/>
    <col min="1360" max="1360" width="2.5" style="1" customWidth="1"/>
    <col min="1361" max="1540" width="2.5" style="1"/>
    <col min="1541" max="1541" width="2" style="1" customWidth="1"/>
    <col min="1542" max="1547" width="3.875" style="1" customWidth="1"/>
    <col min="1548" max="1551" width="2.5" style="1" customWidth="1"/>
    <col min="1552" max="1552" width="5.625" style="1" customWidth="1"/>
    <col min="1553" max="1553" width="3.5" style="1" customWidth="1"/>
    <col min="1554" max="1554" width="5.625" style="1" customWidth="1"/>
    <col min="1555" max="1555" width="3.5" style="1" customWidth="1"/>
    <col min="1556" max="1556" width="4.625" style="1" customWidth="1"/>
    <col min="1557" max="1557" width="3.5" style="1" customWidth="1"/>
    <col min="1558" max="1558" width="4.625" style="1" customWidth="1"/>
    <col min="1559" max="1564" width="2.5" style="1" customWidth="1"/>
    <col min="1565" max="1565" width="5.625" style="1" customWidth="1"/>
    <col min="1566" max="1566" width="3.375" style="1" customWidth="1"/>
    <col min="1567" max="1567" width="5.625" style="1" customWidth="1"/>
    <col min="1568" max="1568" width="3.375" style="1" customWidth="1"/>
    <col min="1569" max="1573" width="2.5" style="1" customWidth="1"/>
    <col min="1574" max="1576" width="2.875" style="1" customWidth="1"/>
    <col min="1577" max="1577" width="2.5" style="1" customWidth="1"/>
    <col min="1578" max="1580" width="2.875" style="1" customWidth="1"/>
    <col min="1581" max="1581" width="2.5" style="1" customWidth="1"/>
    <col min="1582" max="1584" width="2.875" style="1" customWidth="1"/>
    <col min="1585" max="1585" width="2.5" style="1" customWidth="1"/>
    <col min="1586" max="1606" width="0" style="1" hidden="1" customWidth="1"/>
    <col min="1607" max="1610" width="2.5" style="1" customWidth="1"/>
    <col min="1611" max="1615" width="2.5" style="1"/>
    <col min="1616" max="1616" width="2.5" style="1" customWidth="1"/>
    <col min="1617" max="1796" width="2.5" style="1"/>
    <col min="1797" max="1797" width="2" style="1" customWidth="1"/>
    <col min="1798" max="1803" width="3.875" style="1" customWidth="1"/>
    <col min="1804" max="1807" width="2.5" style="1" customWidth="1"/>
    <col min="1808" max="1808" width="5.625" style="1" customWidth="1"/>
    <col min="1809" max="1809" width="3.5" style="1" customWidth="1"/>
    <col min="1810" max="1810" width="5.625" style="1" customWidth="1"/>
    <col min="1811" max="1811" width="3.5" style="1" customWidth="1"/>
    <col min="1812" max="1812" width="4.625" style="1" customWidth="1"/>
    <col min="1813" max="1813" width="3.5" style="1" customWidth="1"/>
    <col min="1814" max="1814" width="4.625" style="1" customWidth="1"/>
    <col min="1815" max="1820" width="2.5" style="1" customWidth="1"/>
    <col min="1821" max="1821" width="5.625" style="1" customWidth="1"/>
    <col min="1822" max="1822" width="3.375" style="1" customWidth="1"/>
    <col min="1823" max="1823" width="5.625" style="1" customWidth="1"/>
    <col min="1824" max="1824" width="3.375" style="1" customWidth="1"/>
    <col min="1825" max="1829" width="2.5" style="1" customWidth="1"/>
    <col min="1830" max="1832" width="2.875" style="1" customWidth="1"/>
    <col min="1833" max="1833" width="2.5" style="1" customWidth="1"/>
    <col min="1834" max="1836" width="2.875" style="1" customWidth="1"/>
    <col min="1837" max="1837" width="2.5" style="1" customWidth="1"/>
    <col min="1838" max="1840" width="2.875" style="1" customWidth="1"/>
    <col min="1841" max="1841" width="2.5" style="1" customWidth="1"/>
    <col min="1842" max="1862" width="0" style="1" hidden="1" customWidth="1"/>
    <col min="1863" max="1866" width="2.5" style="1" customWidth="1"/>
    <col min="1867" max="1871" width="2.5" style="1"/>
    <col min="1872" max="1872" width="2.5" style="1" customWidth="1"/>
    <col min="1873" max="2052" width="2.5" style="1"/>
    <col min="2053" max="2053" width="2" style="1" customWidth="1"/>
    <col min="2054" max="2059" width="3.875" style="1" customWidth="1"/>
    <col min="2060" max="2063" width="2.5" style="1" customWidth="1"/>
    <col min="2064" max="2064" width="5.625" style="1" customWidth="1"/>
    <col min="2065" max="2065" width="3.5" style="1" customWidth="1"/>
    <col min="2066" max="2066" width="5.625" style="1" customWidth="1"/>
    <col min="2067" max="2067" width="3.5" style="1" customWidth="1"/>
    <col min="2068" max="2068" width="4.625" style="1" customWidth="1"/>
    <col min="2069" max="2069" width="3.5" style="1" customWidth="1"/>
    <col min="2070" max="2070" width="4.625" style="1" customWidth="1"/>
    <col min="2071" max="2076" width="2.5" style="1" customWidth="1"/>
    <col min="2077" max="2077" width="5.625" style="1" customWidth="1"/>
    <col min="2078" max="2078" width="3.375" style="1" customWidth="1"/>
    <col min="2079" max="2079" width="5.625" style="1" customWidth="1"/>
    <col min="2080" max="2080" width="3.375" style="1" customWidth="1"/>
    <col min="2081" max="2085" width="2.5" style="1" customWidth="1"/>
    <col min="2086" max="2088" width="2.875" style="1" customWidth="1"/>
    <col min="2089" max="2089" width="2.5" style="1" customWidth="1"/>
    <col min="2090" max="2092" width="2.875" style="1" customWidth="1"/>
    <col min="2093" max="2093" width="2.5" style="1" customWidth="1"/>
    <col min="2094" max="2096" width="2.875" style="1" customWidth="1"/>
    <col min="2097" max="2097" width="2.5" style="1" customWidth="1"/>
    <col min="2098" max="2118" width="0" style="1" hidden="1" customWidth="1"/>
    <col min="2119" max="2122" width="2.5" style="1" customWidth="1"/>
    <col min="2123" max="2127" width="2.5" style="1"/>
    <col min="2128" max="2128" width="2.5" style="1" customWidth="1"/>
    <col min="2129" max="2308" width="2.5" style="1"/>
    <col min="2309" max="2309" width="2" style="1" customWidth="1"/>
    <col min="2310" max="2315" width="3.875" style="1" customWidth="1"/>
    <col min="2316" max="2319" width="2.5" style="1" customWidth="1"/>
    <col min="2320" max="2320" width="5.625" style="1" customWidth="1"/>
    <col min="2321" max="2321" width="3.5" style="1" customWidth="1"/>
    <col min="2322" max="2322" width="5.625" style="1" customWidth="1"/>
    <col min="2323" max="2323" width="3.5" style="1" customWidth="1"/>
    <col min="2324" max="2324" width="4.625" style="1" customWidth="1"/>
    <col min="2325" max="2325" width="3.5" style="1" customWidth="1"/>
    <col min="2326" max="2326" width="4.625" style="1" customWidth="1"/>
    <col min="2327" max="2332" width="2.5" style="1" customWidth="1"/>
    <col min="2333" max="2333" width="5.625" style="1" customWidth="1"/>
    <col min="2334" max="2334" width="3.375" style="1" customWidth="1"/>
    <col min="2335" max="2335" width="5.625" style="1" customWidth="1"/>
    <col min="2336" max="2336" width="3.375" style="1" customWidth="1"/>
    <col min="2337" max="2341" width="2.5" style="1" customWidth="1"/>
    <col min="2342" max="2344" width="2.875" style="1" customWidth="1"/>
    <col min="2345" max="2345" width="2.5" style="1" customWidth="1"/>
    <col min="2346" max="2348" width="2.875" style="1" customWidth="1"/>
    <col min="2349" max="2349" width="2.5" style="1" customWidth="1"/>
    <col min="2350" max="2352" width="2.875" style="1" customWidth="1"/>
    <col min="2353" max="2353" width="2.5" style="1" customWidth="1"/>
    <col min="2354" max="2374" width="0" style="1" hidden="1" customWidth="1"/>
    <col min="2375" max="2378" width="2.5" style="1" customWidth="1"/>
    <col min="2379" max="2383" width="2.5" style="1"/>
    <col min="2384" max="2384" width="2.5" style="1" customWidth="1"/>
    <col min="2385" max="2564" width="2.5" style="1"/>
    <col min="2565" max="2565" width="2" style="1" customWidth="1"/>
    <col min="2566" max="2571" width="3.875" style="1" customWidth="1"/>
    <col min="2572" max="2575" width="2.5" style="1" customWidth="1"/>
    <col min="2576" max="2576" width="5.625" style="1" customWidth="1"/>
    <col min="2577" max="2577" width="3.5" style="1" customWidth="1"/>
    <col min="2578" max="2578" width="5.625" style="1" customWidth="1"/>
    <col min="2579" max="2579" width="3.5" style="1" customWidth="1"/>
    <col min="2580" max="2580" width="4.625" style="1" customWidth="1"/>
    <col min="2581" max="2581" width="3.5" style="1" customWidth="1"/>
    <col min="2582" max="2582" width="4.625" style="1" customWidth="1"/>
    <col min="2583" max="2588" width="2.5" style="1" customWidth="1"/>
    <col min="2589" max="2589" width="5.625" style="1" customWidth="1"/>
    <col min="2590" max="2590" width="3.375" style="1" customWidth="1"/>
    <col min="2591" max="2591" width="5.625" style="1" customWidth="1"/>
    <col min="2592" max="2592" width="3.375" style="1" customWidth="1"/>
    <col min="2593" max="2597" width="2.5" style="1" customWidth="1"/>
    <col min="2598" max="2600" width="2.875" style="1" customWidth="1"/>
    <col min="2601" max="2601" width="2.5" style="1" customWidth="1"/>
    <col min="2602" max="2604" width="2.875" style="1" customWidth="1"/>
    <col min="2605" max="2605" width="2.5" style="1" customWidth="1"/>
    <col min="2606" max="2608" width="2.875" style="1" customWidth="1"/>
    <col min="2609" max="2609" width="2.5" style="1" customWidth="1"/>
    <col min="2610" max="2630" width="0" style="1" hidden="1" customWidth="1"/>
    <col min="2631" max="2634" width="2.5" style="1" customWidth="1"/>
    <col min="2635" max="2639" width="2.5" style="1"/>
    <col min="2640" max="2640" width="2.5" style="1" customWidth="1"/>
    <col min="2641" max="2820" width="2.5" style="1"/>
    <col min="2821" max="2821" width="2" style="1" customWidth="1"/>
    <col min="2822" max="2827" width="3.875" style="1" customWidth="1"/>
    <col min="2828" max="2831" width="2.5" style="1" customWidth="1"/>
    <col min="2832" max="2832" width="5.625" style="1" customWidth="1"/>
    <col min="2833" max="2833" width="3.5" style="1" customWidth="1"/>
    <col min="2834" max="2834" width="5.625" style="1" customWidth="1"/>
    <col min="2835" max="2835" width="3.5" style="1" customWidth="1"/>
    <col min="2836" max="2836" width="4.625" style="1" customWidth="1"/>
    <col min="2837" max="2837" width="3.5" style="1" customWidth="1"/>
    <col min="2838" max="2838" width="4.625" style="1" customWidth="1"/>
    <col min="2839" max="2844" width="2.5" style="1" customWidth="1"/>
    <col min="2845" max="2845" width="5.625" style="1" customWidth="1"/>
    <col min="2846" max="2846" width="3.375" style="1" customWidth="1"/>
    <col min="2847" max="2847" width="5.625" style="1" customWidth="1"/>
    <col min="2848" max="2848" width="3.375" style="1" customWidth="1"/>
    <col min="2849" max="2853" width="2.5" style="1" customWidth="1"/>
    <col min="2854" max="2856" width="2.875" style="1" customWidth="1"/>
    <col min="2857" max="2857" width="2.5" style="1" customWidth="1"/>
    <col min="2858" max="2860" width="2.875" style="1" customWidth="1"/>
    <col min="2861" max="2861" width="2.5" style="1" customWidth="1"/>
    <col min="2862" max="2864" width="2.875" style="1" customWidth="1"/>
    <col min="2865" max="2865" width="2.5" style="1" customWidth="1"/>
    <col min="2866" max="2886" width="0" style="1" hidden="1" customWidth="1"/>
    <col min="2887" max="2890" width="2.5" style="1" customWidth="1"/>
    <col min="2891" max="2895" width="2.5" style="1"/>
    <col min="2896" max="2896" width="2.5" style="1" customWidth="1"/>
    <col min="2897" max="3076" width="2.5" style="1"/>
    <col min="3077" max="3077" width="2" style="1" customWidth="1"/>
    <col min="3078" max="3083" width="3.875" style="1" customWidth="1"/>
    <col min="3084" max="3087" width="2.5" style="1" customWidth="1"/>
    <col min="3088" max="3088" width="5.625" style="1" customWidth="1"/>
    <col min="3089" max="3089" width="3.5" style="1" customWidth="1"/>
    <col min="3090" max="3090" width="5.625" style="1" customWidth="1"/>
    <col min="3091" max="3091" width="3.5" style="1" customWidth="1"/>
    <col min="3092" max="3092" width="4.625" style="1" customWidth="1"/>
    <col min="3093" max="3093" width="3.5" style="1" customWidth="1"/>
    <col min="3094" max="3094" width="4.625" style="1" customWidth="1"/>
    <col min="3095" max="3100" width="2.5" style="1" customWidth="1"/>
    <col min="3101" max="3101" width="5.625" style="1" customWidth="1"/>
    <col min="3102" max="3102" width="3.375" style="1" customWidth="1"/>
    <col min="3103" max="3103" width="5.625" style="1" customWidth="1"/>
    <col min="3104" max="3104" width="3.375" style="1" customWidth="1"/>
    <col min="3105" max="3109" width="2.5" style="1" customWidth="1"/>
    <col min="3110" max="3112" width="2.875" style="1" customWidth="1"/>
    <col min="3113" max="3113" width="2.5" style="1" customWidth="1"/>
    <col min="3114" max="3116" width="2.875" style="1" customWidth="1"/>
    <col min="3117" max="3117" width="2.5" style="1" customWidth="1"/>
    <col min="3118" max="3120" width="2.875" style="1" customWidth="1"/>
    <col min="3121" max="3121" width="2.5" style="1" customWidth="1"/>
    <col min="3122" max="3142" width="0" style="1" hidden="1" customWidth="1"/>
    <col min="3143" max="3146" width="2.5" style="1" customWidth="1"/>
    <col min="3147" max="3151" width="2.5" style="1"/>
    <col min="3152" max="3152" width="2.5" style="1" customWidth="1"/>
    <col min="3153" max="3332" width="2.5" style="1"/>
    <col min="3333" max="3333" width="2" style="1" customWidth="1"/>
    <col min="3334" max="3339" width="3.875" style="1" customWidth="1"/>
    <col min="3340" max="3343" width="2.5" style="1" customWidth="1"/>
    <col min="3344" max="3344" width="5.625" style="1" customWidth="1"/>
    <col min="3345" max="3345" width="3.5" style="1" customWidth="1"/>
    <col min="3346" max="3346" width="5.625" style="1" customWidth="1"/>
    <col min="3347" max="3347" width="3.5" style="1" customWidth="1"/>
    <col min="3348" max="3348" width="4.625" style="1" customWidth="1"/>
    <col min="3349" max="3349" width="3.5" style="1" customWidth="1"/>
    <col min="3350" max="3350" width="4.625" style="1" customWidth="1"/>
    <col min="3351" max="3356" width="2.5" style="1" customWidth="1"/>
    <col min="3357" max="3357" width="5.625" style="1" customWidth="1"/>
    <col min="3358" max="3358" width="3.375" style="1" customWidth="1"/>
    <col min="3359" max="3359" width="5.625" style="1" customWidth="1"/>
    <col min="3360" max="3360" width="3.375" style="1" customWidth="1"/>
    <col min="3361" max="3365" width="2.5" style="1" customWidth="1"/>
    <col min="3366" max="3368" width="2.875" style="1" customWidth="1"/>
    <col min="3369" max="3369" width="2.5" style="1" customWidth="1"/>
    <col min="3370" max="3372" width="2.875" style="1" customWidth="1"/>
    <col min="3373" max="3373" width="2.5" style="1" customWidth="1"/>
    <col min="3374" max="3376" width="2.875" style="1" customWidth="1"/>
    <col min="3377" max="3377" width="2.5" style="1" customWidth="1"/>
    <col min="3378" max="3398" width="0" style="1" hidden="1" customWidth="1"/>
    <col min="3399" max="3402" width="2.5" style="1" customWidth="1"/>
    <col min="3403" max="3407" width="2.5" style="1"/>
    <col min="3408" max="3408" width="2.5" style="1" customWidth="1"/>
    <col min="3409" max="3588" width="2.5" style="1"/>
    <col min="3589" max="3589" width="2" style="1" customWidth="1"/>
    <col min="3590" max="3595" width="3.875" style="1" customWidth="1"/>
    <col min="3596" max="3599" width="2.5" style="1" customWidth="1"/>
    <col min="3600" max="3600" width="5.625" style="1" customWidth="1"/>
    <col min="3601" max="3601" width="3.5" style="1" customWidth="1"/>
    <col min="3602" max="3602" width="5.625" style="1" customWidth="1"/>
    <col min="3603" max="3603" width="3.5" style="1" customWidth="1"/>
    <col min="3604" max="3604" width="4.625" style="1" customWidth="1"/>
    <col min="3605" max="3605" width="3.5" style="1" customWidth="1"/>
    <col min="3606" max="3606" width="4.625" style="1" customWidth="1"/>
    <col min="3607" max="3612" width="2.5" style="1" customWidth="1"/>
    <col min="3613" max="3613" width="5.625" style="1" customWidth="1"/>
    <col min="3614" max="3614" width="3.375" style="1" customWidth="1"/>
    <col min="3615" max="3615" width="5.625" style="1" customWidth="1"/>
    <col min="3616" max="3616" width="3.375" style="1" customWidth="1"/>
    <col min="3617" max="3621" width="2.5" style="1" customWidth="1"/>
    <col min="3622" max="3624" width="2.875" style="1" customWidth="1"/>
    <col min="3625" max="3625" width="2.5" style="1" customWidth="1"/>
    <col min="3626" max="3628" width="2.875" style="1" customWidth="1"/>
    <col min="3629" max="3629" width="2.5" style="1" customWidth="1"/>
    <col min="3630" max="3632" width="2.875" style="1" customWidth="1"/>
    <col min="3633" max="3633" width="2.5" style="1" customWidth="1"/>
    <col min="3634" max="3654" width="0" style="1" hidden="1" customWidth="1"/>
    <col min="3655" max="3658" width="2.5" style="1" customWidth="1"/>
    <col min="3659" max="3663" width="2.5" style="1"/>
    <col min="3664" max="3664" width="2.5" style="1" customWidth="1"/>
    <col min="3665" max="3844" width="2.5" style="1"/>
    <col min="3845" max="3845" width="2" style="1" customWidth="1"/>
    <col min="3846" max="3851" width="3.875" style="1" customWidth="1"/>
    <col min="3852" max="3855" width="2.5" style="1" customWidth="1"/>
    <col min="3856" max="3856" width="5.625" style="1" customWidth="1"/>
    <col min="3857" max="3857" width="3.5" style="1" customWidth="1"/>
    <col min="3858" max="3858" width="5.625" style="1" customWidth="1"/>
    <col min="3859" max="3859" width="3.5" style="1" customWidth="1"/>
    <col min="3860" max="3860" width="4.625" style="1" customWidth="1"/>
    <col min="3861" max="3861" width="3.5" style="1" customWidth="1"/>
    <col min="3862" max="3862" width="4.625" style="1" customWidth="1"/>
    <col min="3863" max="3868" width="2.5" style="1" customWidth="1"/>
    <col min="3869" max="3869" width="5.625" style="1" customWidth="1"/>
    <col min="3870" max="3870" width="3.375" style="1" customWidth="1"/>
    <col min="3871" max="3871" width="5.625" style="1" customWidth="1"/>
    <col min="3872" max="3872" width="3.375" style="1" customWidth="1"/>
    <col min="3873" max="3877" width="2.5" style="1" customWidth="1"/>
    <col min="3878" max="3880" width="2.875" style="1" customWidth="1"/>
    <col min="3881" max="3881" width="2.5" style="1" customWidth="1"/>
    <col min="3882" max="3884" width="2.875" style="1" customWidth="1"/>
    <col min="3885" max="3885" width="2.5" style="1" customWidth="1"/>
    <col min="3886" max="3888" width="2.875" style="1" customWidth="1"/>
    <col min="3889" max="3889" width="2.5" style="1" customWidth="1"/>
    <col min="3890" max="3910" width="0" style="1" hidden="1" customWidth="1"/>
    <col min="3911" max="3914" width="2.5" style="1" customWidth="1"/>
    <col min="3915" max="3919" width="2.5" style="1"/>
    <col min="3920" max="3920" width="2.5" style="1" customWidth="1"/>
    <col min="3921" max="4100" width="2.5" style="1"/>
    <col min="4101" max="4101" width="2" style="1" customWidth="1"/>
    <col min="4102" max="4107" width="3.875" style="1" customWidth="1"/>
    <col min="4108" max="4111" width="2.5" style="1" customWidth="1"/>
    <col min="4112" max="4112" width="5.625" style="1" customWidth="1"/>
    <col min="4113" max="4113" width="3.5" style="1" customWidth="1"/>
    <col min="4114" max="4114" width="5.625" style="1" customWidth="1"/>
    <col min="4115" max="4115" width="3.5" style="1" customWidth="1"/>
    <col min="4116" max="4116" width="4.625" style="1" customWidth="1"/>
    <col min="4117" max="4117" width="3.5" style="1" customWidth="1"/>
    <col min="4118" max="4118" width="4.625" style="1" customWidth="1"/>
    <col min="4119" max="4124" width="2.5" style="1" customWidth="1"/>
    <col min="4125" max="4125" width="5.625" style="1" customWidth="1"/>
    <col min="4126" max="4126" width="3.375" style="1" customWidth="1"/>
    <col min="4127" max="4127" width="5.625" style="1" customWidth="1"/>
    <col min="4128" max="4128" width="3.375" style="1" customWidth="1"/>
    <col min="4129" max="4133" width="2.5" style="1" customWidth="1"/>
    <col min="4134" max="4136" width="2.875" style="1" customWidth="1"/>
    <col min="4137" max="4137" width="2.5" style="1" customWidth="1"/>
    <col min="4138" max="4140" width="2.875" style="1" customWidth="1"/>
    <col min="4141" max="4141" width="2.5" style="1" customWidth="1"/>
    <col min="4142" max="4144" width="2.875" style="1" customWidth="1"/>
    <col min="4145" max="4145" width="2.5" style="1" customWidth="1"/>
    <col min="4146" max="4166" width="0" style="1" hidden="1" customWidth="1"/>
    <col min="4167" max="4170" width="2.5" style="1" customWidth="1"/>
    <col min="4171" max="4175" width="2.5" style="1"/>
    <col min="4176" max="4176" width="2.5" style="1" customWidth="1"/>
    <col min="4177" max="4356" width="2.5" style="1"/>
    <col min="4357" max="4357" width="2" style="1" customWidth="1"/>
    <col min="4358" max="4363" width="3.875" style="1" customWidth="1"/>
    <col min="4364" max="4367" width="2.5" style="1" customWidth="1"/>
    <col min="4368" max="4368" width="5.625" style="1" customWidth="1"/>
    <col min="4369" max="4369" width="3.5" style="1" customWidth="1"/>
    <col min="4370" max="4370" width="5.625" style="1" customWidth="1"/>
    <col min="4371" max="4371" width="3.5" style="1" customWidth="1"/>
    <col min="4372" max="4372" width="4.625" style="1" customWidth="1"/>
    <col min="4373" max="4373" width="3.5" style="1" customWidth="1"/>
    <col min="4374" max="4374" width="4.625" style="1" customWidth="1"/>
    <col min="4375" max="4380" width="2.5" style="1" customWidth="1"/>
    <col min="4381" max="4381" width="5.625" style="1" customWidth="1"/>
    <col min="4382" max="4382" width="3.375" style="1" customWidth="1"/>
    <col min="4383" max="4383" width="5.625" style="1" customWidth="1"/>
    <col min="4384" max="4384" width="3.375" style="1" customWidth="1"/>
    <col min="4385" max="4389" width="2.5" style="1" customWidth="1"/>
    <col min="4390" max="4392" width="2.875" style="1" customWidth="1"/>
    <col min="4393" max="4393" width="2.5" style="1" customWidth="1"/>
    <col min="4394" max="4396" width="2.875" style="1" customWidth="1"/>
    <col min="4397" max="4397" width="2.5" style="1" customWidth="1"/>
    <col min="4398" max="4400" width="2.875" style="1" customWidth="1"/>
    <col min="4401" max="4401" width="2.5" style="1" customWidth="1"/>
    <col min="4402" max="4422" width="0" style="1" hidden="1" customWidth="1"/>
    <col min="4423" max="4426" width="2.5" style="1" customWidth="1"/>
    <col min="4427" max="4431" width="2.5" style="1"/>
    <col min="4432" max="4432" width="2.5" style="1" customWidth="1"/>
    <col min="4433" max="4612" width="2.5" style="1"/>
    <col min="4613" max="4613" width="2" style="1" customWidth="1"/>
    <col min="4614" max="4619" width="3.875" style="1" customWidth="1"/>
    <col min="4620" max="4623" width="2.5" style="1" customWidth="1"/>
    <col min="4624" max="4624" width="5.625" style="1" customWidth="1"/>
    <col min="4625" max="4625" width="3.5" style="1" customWidth="1"/>
    <col min="4626" max="4626" width="5.625" style="1" customWidth="1"/>
    <col min="4627" max="4627" width="3.5" style="1" customWidth="1"/>
    <col min="4628" max="4628" width="4.625" style="1" customWidth="1"/>
    <col min="4629" max="4629" width="3.5" style="1" customWidth="1"/>
    <col min="4630" max="4630" width="4.625" style="1" customWidth="1"/>
    <col min="4631" max="4636" width="2.5" style="1" customWidth="1"/>
    <col min="4637" max="4637" width="5.625" style="1" customWidth="1"/>
    <col min="4638" max="4638" width="3.375" style="1" customWidth="1"/>
    <col min="4639" max="4639" width="5.625" style="1" customWidth="1"/>
    <col min="4640" max="4640" width="3.375" style="1" customWidth="1"/>
    <col min="4641" max="4645" width="2.5" style="1" customWidth="1"/>
    <col min="4646" max="4648" width="2.875" style="1" customWidth="1"/>
    <col min="4649" max="4649" width="2.5" style="1" customWidth="1"/>
    <col min="4650" max="4652" width="2.875" style="1" customWidth="1"/>
    <col min="4653" max="4653" width="2.5" style="1" customWidth="1"/>
    <col min="4654" max="4656" width="2.875" style="1" customWidth="1"/>
    <col min="4657" max="4657" width="2.5" style="1" customWidth="1"/>
    <col min="4658" max="4678" width="0" style="1" hidden="1" customWidth="1"/>
    <col min="4679" max="4682" width="2.5" style="1" customWidth="1"/>
    <col min="4683" max="4687" width="2.5" style="1"/>
    <col min="4688" max="4688" width="2.5" style="1" customWidth="1"/>
    <col min="4689" max="4868" width="2.5" style="1"/>
    <col min="4869" max="4869" width="2" style="1" customWidth="1"/>
    <col min="4870" max="4875" width="3.875" style="1" customWidth="1"/>
    <col min="4876" max="4879" width="2.5" style="1" customWidth="1"/>
    <col min="4880" max="4880" width="5.625" style="1" customWidth="1"/>
    <col min="4881" max="4881" width="3.5" style="1" customWidth="1"/>
    <col min="4882" max="4882" width="5.625" style="1" customWidth="1"/>
    <col min="4883" max="4883" width="3.5" style="1" customWidth="1"/>
    <col min="4884" max="4884" width="4.625" style="1" customWidth="1"/>
    <col min="4885" max="4885" width="3.5" style="1" customWidth="1"/>
    <col min="4886" max="4886" width="4.625" style="1" customWidth="1"/>
    <col min="4887" max="4892" width="2.5" style="1" customWidth="1"/>
    <col min="4893" max="4893" width="5.625" style="1" customWidth="1"/>
    <col min="4894" max="4894" width="3.375" style="1" customWidth="1"/>
    <col min="4895" max="4895" width="5.625" style="1" customWidth="1"/>
    <col min="4896" max="4896" width="3.375" style="1" customWidth="1"/>
    <col min="4897" max="4901" width="2.5" style="1" customWidth="1"/>
    <col min="4902" max="4904" width="2.875" style="1" customWidth="1"/>
    <col min="4905" max="4905" width="2.5" style="1" customWidth="1"/>
    <col min="4906" max="4908" width="2.875" style="1" customWidth="1"/>
    <col min="4909" max="4909" width="2.5" style="1" customWidth="1"/>
    <col min="4910" max="4912" width="2.875" style="1" customWidth="1"/>
    <col min="4913" max="4913" width="2.5" style="1" customWidth="1"/>
    <col min="4914" max="4934" width="0" style="1" hidden="1" customWidth="1"/>
    <col min="4935" max="4938" width="2.5" style="1" customWidth="1"/>
    <col min="4939" max="4943" width="2.5" style="1"/>
    <col min="4944" max="4944" width="2.5" style="1" customWidth="1"/>
    <col min="4945" max="5124" width="2.5" style="1"/>
    <col min="5125" max="5125" width="2" style="1" customWidth="1"/>
    <col min="5126" max="5131" width="3.875" style="1" customWidth="1"/>
    <col min="5132" max="5135" width="2.5" style="1" customWidth="1"/>
    <col min="5136" max="5136" width="5.625" style="1" customWidth="1"/>
    <col min="5137" max="5137" width="3.5" style="1" customWidth="1"/>
    <col min="5138" max="5138" width="5.625" style="1" customWidth="1"/>
    <col min="5139" max="5139" width="3.5" style="1" customWidth="1"/>
    <col min="5140" max="5140" width="4.625" style="1" customWidth="1"/>
    <col min="5141" max="5141" width="3.5" style="1" customWidth="1"/>
    <col min="5142" max="5142" width="4.625" style="1" customWidth="1"/>
    <col min="5143" max="5148" width="2.5" style="1" customWidth="1"/>
    <col min="5149" max="5149" width="5.625" style="1" customWidth="1"/>
    <col min="5150" max="5150" width="3.375" style="1" customWidth="1"/>
    <col min="5151" max="5151" width="5.625" style="1" customWidth="1"/>
    <col min="5152" max="5152" width="3.375" style="1" customWidth="1"/>
    <col min="5153" max="5157" width="2.5" style="1" customWidth="1"/>
    <col min="5158" max="5160" width="2.875" style="1" customWidth="1"/>
    <col min="5161" max="5161" width="2.5" style="1" customWidth="1"/>
    <col min="5162" max="5164" width="2.875" style="1" customWidth="1"/>
    <col min="5165" max="5165" width="2.5" style="1" customWidth="1"/>
    <col min="5166" max="5168" width="2.875" style="1" customWidth="1"/>
    <col min="5169" max="5169" width="2.5" style="1" customWidth="1"/>
    <col min="5170" max="5190" width="0" style="1" hidden="1" customWidth="1"/>
    <col min="5191" max="5194" width="2.5" style="1" customWidth="1"/>
    <col min="5195" max="5199" width="2.5" style="1"/>
    <col min="5200" max="5200" width="2.5" style="1" customWidth="1"/>
    <col min="5201" max="5380" width="2.5" style="1"/>
    <col min="5381" max="5381" width="2" style="1" customWidth="1"/>
    <col min="5382" max="5387" width="3.875" style="1" customWidth="1"/>
    <col min="5388" max="5391" width="2.5" style="1" customWidth="1"/>
    <col min="5392" max="5392" width="5.625" style="1" customWidth="1"/>
    <col min="5393" max="5393" width="3.5" style="1" customWidth="1"/>
    <col min="5394" max="5394" width="5.625" style="1" customWidth="1"/>
    <col min="5395" max="5395" width="3.5" style="1" customWidth="1"/>
    <col min="5396" max="5396" width="4.625" style="1" customWidth="1"/>
    <col min="5397" max="5397" width="3.5" style="1" customWidth="1"/>
    <col min="5398" max="5398" width="4.625" style="1" customWidth="1"/>
    <col min="5399" max="5404" width="2.5" style="1" customWidth="1"/>
    <col min="5405" max="5405" width="5.625" style="1" customWidth="1"/>
    <col min="5406" max="5406" width="3.375" style="1" customWidth="1"/>
    <col min="5407" max="5407" width="5.625" style="1" customWidth="1"/>
    <col min="5408" max="5408" width="3.375" style="1" customWidth="1"/>
    <col min="5409" max="5413" width="2.5" style="1" customWidth="1"/>
    <col min="5414" max="5416" width="2.875" style="1" customWidth="1"/>
    <col min="5417" max="5417" width="2.5" style="1" customWidth="1"/>
    <col min="5418" max="5420" width="2.875" style="1" customWidth="1"/>
    <col min="5421" max="5421" width="2.5" style="1" customWidth="1"/>
    <col min="5422" max="5424" width="2.875" style="1" customWidth="1"/>
    <col min="5425" max="5425" width="2.5" style="1" customWidth="1"/>
    <col min="5426" max="5446" width="0" style="1" hidden="1" customWidth="1"/>
    <col min="5447" max="5450" width="2.5" style="1" customWidth="1"/>
    <col min="5451" max="5455" width="2.5" style="1"/>
    <col min="5456" max="5456" width="2.5" style="1" customWidth="1"/>
    <col min="5457" max="5636" width="2.5" style="1"/>
    <col min="5637" max="5637" width="2" style="1" customWidth="1"/>
    <col min="5638" max="5643" width="3.875" style="1" customWidth="1"/>
    <col min="5644" max="5647" width="2.5" style="1" customWidth="1"/>
    <col min="5648" max="5648" width="5.625" style="1" customWidth="1"/>
    <col min="5649" max="5649" width="3.5" style="1" customWidth="1"/>
    <col min="5650" max="5650" width="5.625" style="1" customWidth="1"/>
    <col min="5651" max="5651" width="3.5" style="1" customWidth="1"/>
    <col min="5652" max="5652" width="4.625" style="1" customWidth="1"/>
    <col min="5653" max="5653" width="3.5" style="1" customWidth="1"/>
    <col min="5654" max="5654" width="4.625" style="1" customWidth="1"/>
    <col min="5655" max="5660" width="2.5" style="1" customWidth="1"/>
    <col min="5661" max="5661" width="5.625" style="1" customWidth="1"/>
    <col min="5662" max="5662" width="3.375" style="1" customWidth="1"/>
    <col min="5663" max="5663" width="5.625" style="1" customWidth="1"/>
    <col min="5664" max="5664" width="3.375" style="1" customWidth="1"/>
    <col min="5665" max="5669" width="2.5" style="1" customWidth="1"/>
    <col min="5670" max="5672" width="2.875" style="1" customWidth="1"/>
    <col min="5673" max="5673" width="2.5" style="1" customWidth="1"/>
    <col min="5674" max="5676" width="2.875" style="1" customWidth="1"/>
    <col min="5677" max="5677" width="2.5" style="1" customWidth="1"/>
    <col min="5678" max="5680" width="2.875" style="1" customWidth="1"/>
    <col min="5681" max="5681" width="2.5" style="1" customWidth="1"/>
    <col min="5682" max="5702" width="0" style="1" hidden="1" customWidth="1"/>
    <col min="5703" max="5706" width="2.5" style="1" customWidth="1"/>
    <col min="5707" max="5711" width="2.5" style="1"/>
    <col min="5712" max="5712" width="2.5" style="1" customWidth="1"/>
    <col min="5713" max="5892" width="2.5" style="1"/>
    <col min="5893" max="5893" width="2" style="1" customWidth="1"/>
    <col min="5894" max="5899" width="3.875" style="1" customWidth="1"/>
    <col min="5900" max="5903" width="2.5" style="1" customWidth="1"/>
    <col min="5904" max="5904" width="5.625" style="1" customWidth="1"/>
    <col min="5905" max="5905" width="3.5" style="1" customWidth="1"/>
    <col min="5906" max="5906" width="5.625" style="1" customWidth="1"/>
    <col min="5907" max="5907" width="3.5" style="1" customWidth="1"/>
    <col min="5908" max="5908" width="4.625" style="1" customWidth="1"/>
    <col min="5909" max="5909" width="3.5" style="1" customWidth="1"/>
    <col min="5910" max="5910" width="4.625" style="1" customWidth="1"/>
    <col min="5911" max="5916" width="2.5" style="1" customWidth="1"/>
    <col min="5917" max="5917" width="5.625" style="1" customWidth="1"/>
    <col min="5918" max="5918" width="3.375" style="1" customWidth="1"/>
    <col min="5919" max="5919" width="5.625" style="1" customWidth="1"/>
    <col min="5920" max="5920" width="3.375" style="1" customWidth="1"/>
    <col min="5921" max="5925" width="2.5" style="1" customWidth="1"/>
    <col min="5926" max="5928" width="2.875" style="1" customWidth="1"/>
    <col min="5929" max="5929" width="2.5" style="1" customWidth="1"/>
    <col min="5930" max="5932" width="2.875" style="1" customWidth="1"/>
    <col min="5933" max="5933" width="2.5" style="1" customWidth="1"/>
    <col min="5934" max="5936" width="2.875" style="1" customWidth="1"/>
    <col min="5937" max="5937" width="2.5" style="1" customWidth="1"/>
    <col min="5938" max="5958" width="0" style="1" hidden="1" customWidth="1"/>
    <col min="5959" max="5962" width="2.5" style="1" customWidth="1"/>
    <col min="5963" max="5967" width="2.5" style="1"/>
    <col min="5968" max="5968" width="2.5" style="1" customWidth="1"/>
    <col min="5969" max="6148" width="2.5" style="1"/>
    <col min="6149" max="6149" width="2" style="1" customWidth="1"/>
    <col min="6150" max="6155" width="3.875" style="1" customWidth="1"/>
    <col min="6156" max="6159" width="2.5" style="1" customWidth="1"/>
    <col min="6160" max="6160" width="5.625" style="1" customWidth="1"/>
    <col min="6161" max="6161" width="3.5" style="1" customWidth="1"/>
    <col min="6162" max="6162" width="5.625" style="1" customWidth="1"/>
    <col min="6163" max="6163" width="3.5" style="1" customWidth="1"/>
    <col min="6164" max="6164" width="4.625" style="1" customWidth="1"/>
    <col min="6165" max="6165" width="3.5" style="1" customWidth="1"/>
    <col min="6166" max="6166" width="4.625" style="1" customWidth="1"/>
    <col min="6167" max="6172" width="2.5" style="1" customWidth="1"/>
    <col min="6173" max="6173" width="5.625" style="1" customWidth="1"/>
    <col min="6174" max="6174" width="3.375" style="1" customWidth="1"/>
    <col min="6175" max="6175" width="5.625" style="1" customWidth="1"/>
    <col min="6176" max="6176" width="3.375" style="1" customWidth="1"/>
    <col min="6177" max="6181" width="2.5" style="1" customWidth="1"/>
    <col min="6182" max="6184" width="2.875" style="1" customWidth="1"/>
    <col min="6185" max="6185" width="2.5" style="1" customWidth="1"/>
    <col min="6186" max="6188" width="2.875" style="1" customWidth="1"/>
    <col min="6189" max="6189" width="2.5" style="1" customWidth="1"/>
    <col min="6190" max="6192" width="2.875" style="1" customWidth="1"/>
    <col min="6193" max="6193" width="2.5" style="1" customWidth="1"/>
    <col min="6194" max="6214" width="0" style="1" hidden="1" customWidth="1"/>
    <col min="6215" max="6218" width="2.5" style="1" customWidth="1"/>
    <col min="6219" max="6223" width="2.5" style="1"/>
    <col min="6224" max="6224" width="2.5" style="1" customWidth="1"/>
    <col min="6225" max="6404" width="2.5" style="1"/>
    <col min="6405" max="6405" width="2" style="1" customWidth="1"/>
    <col min="6406" max="6411" width="3.875" style="1" customWidth="1"/>
    <col min="6412" max="6415" width="2.5" style="1" customWidth="1"/>
    <col min="6416" max="6416" width="5.625" style="1" customWidth="1"/>
    <col min="6417" max="6417" width="3.5" style="1" customWidth="1"/>
    <col min="6418" max="6418" width="5.625" style="1" customWidth="1"/>
    <col min="6419" max="6419" width="3.5" style="1" customWidth="1"/>
    <col min="6420" max="6420" width="4.625" style="1" customWidth="1"/>
    <col min="6421" max="6421" width="3.5" style="1" customWidth="1"/>
    <col min="6422" max="6422" width="4.625" style="1" customWidth="1"/>
    <col min="6423" max="6428" width="2.5" style="1" customWidth="1"/>
    <col min="6429" max="6429" width="5.625" style="1" customWidth="1"/>
    <col min="6430" max="6430" width="3.375" style="1" customWidth="1"/>
    <col min="6431" max="6431" width="5.625" style="1" customWidth="1"/>
    <col min="6432" max="6432" width="3.375" style="1" customWidth="1"/>
    <col min="6433" max="6437" width="2.5" style="1" customWidth="1"/>
    <col min="6438" max="6440" width="2.875" style="1" customWidth="1"/>
    <col min="6441" max="6441" width="2.5" style="1" customWidth="1"/>
    <col min="6442" max="6444" width="2.875" style="1" customWidth="1"/>
    <col min="6445" max="6445" width="2.5" style="1" customWidth="1"/>
    <col min="6446" max="6448" width="2.875" style="1" customWidth="1"/>
    <col min="6449" max="6449" width="2.5" style="1" customWidth="1"/>
    <col min="6450" max="6470" width="0" style="1" hidden="1" customWidth="1"/>
    <col min="6471" max="6474" width="2.5" style="1" customWidth="1"/>
    <col min="6475" max="6479" width="2.5" style="1"/>
    <col min="6480" max="6480" width="2.5" style="1" customWidth="1"/>
    <col min="6481" max="6660" width="2.5" style="1"/>
    <col min="6661" max="6661" width="2" style="1" customWidth="1"/>
    <col min="6662" max="6667" width="3.875" style="1" customWidth="1"/>
    <col min="6668" max="6671" width="2.5" style="1" customWidth="1"/>
    <col min="6672" max="6672" width="5.625" style="1" customWidth="1"/>
    <col min="6673" max="6673" width="3.5" style="1" customWidth="1"/>
    <col min="6674" max="6674" width="5.625" style="1" customWidth="1"/>
    <col min="6675" max="6675" width="3.5" style="1" customWidth="1"/>
    <col min="6676" max="6676" width="4.625" style="1" customWidth="1"/>
    <col min="6677" max="6677" width="3.5" style="1" customWidth="1"/>
    <col min="6678" max="6678" width="4.625" style="1" customWidth="1"/>
    <col min="6679" max="6684" width="2.5" style="1" customWidth="1"/>
    <col min="6685" max="6685" width="5.625" style="1" customWidth="1"/>
    <col min="6686" max="6686" width="3.375" style="1" customWidth="1"/>
    <col min="6687" max="6687" width="5.625" style="1" customWidth="1"/>
    <col min="6688" max="6688" width="3.375" style="1" customWidth="1"/>
    <col min="6689" max="6693" width="2.5" style="1" customWidth="1"/>
    <col min="6694" max="6696" width="2.875" style="1" customWidth="1"/>
    <col min="6697" max="6697" width="2.5" style="1" customWidth="1"/>
    <col min="6698" max="6700" width="2.875" style="1" customWidth="1"/>
    <col min="6701" max="6701" width="2.5" style="1" customWidth="1"/>
    <col min="6702" max="6704" width="2.875" style="1" customWidth="1"/>
    <col min="6705" max="6705" width="2.5" style="1" customWidth="1"/>
    <col min="6706" max="6726" width="0" style="1" hidden="1" customWidth="1"/>
    <col min="6727" max="6730" width="2.5" style="1" customWidth="1"/>
    <col min="6731" max="6735" width="2.5" style="1"/>
    <col min="6736" max="6736" width="2.5" style="1" customWidth="1"/>
    <col min="6737" max="6916" width="2.5" style="1"/>
    <col min="6917" max="6917" width="2" style="1" customWidth="1"/>
    <col min="6918" max="6923" width="3.875" style="1" customWidth="1"/>
    <col min="6924" max="6927" width="2.5" style="1" customWidth="1"/>
    <col min="6928" max="6928" width="5.625" style="1" customWidth="1"/>
    <col min="6929" max="6929" width="3.5" style="1" customWidth="1"/>
    <col min="6930" max="6930" width="5.625" style="1" customWidth="1"/>
    <col min="6931" max="6931" width="3.5" style="1" customWidth="1"/>
    <col min="6932" max="6932" width="4.625" style="1" customWidth="1"/>
    <col min="6933" max="6933" width="3.5" style="1" customWidth="1"/>
    <col min="6934" max="6934" width="4.625" style="1" customWidth="1"/>
    <col min="6935" max="6940" width="2.5" style="1" customWidth="1"/>
    <col min="6941" max="6941" width="5.625" style="1" customWidth="1"/>
    <col min="6942" max="6942" width="3.375" style="1" customWidth="1"/>
    <col min="6943" max="6943" width="5.625" style="1" customWidth="1"/>
    <col min="6944" max="6944" width="3.375" style="1" customWidth="1"/>
    <col min="6945" max="6949" width="2.5" style="1" customWidth="1"/>
    <col min="6950" max="6952" width="2.875" style="1" customWidth="1"/>
    <col min="6953" max="6953" width="2.5" style="1" customWidth="1"/>
    <col min="6954" max="6956" width="2.875" style="1" customWidth="1"/>
    <col min="6957" max="6957" width="2.5" style="1" customWidth="1"/>
    <col min="6958" max="6960" width="2.875" style="1" customWidth="1"/>
    <col min="6961" max="6961" width="2.5" style="1" customWidth="1"/>
    <col min="6962" max="6982" width="0" style="1" hidden="1" customWidth="1"/>
    <col min="6983" max="6986" width="2.5" style="1" customWidth="1"/>
    <col min="6987" max="6991" width="2.5" style="1"/>
    <col min="6992" max="6992" width="2.5" style="1" customWidth="1"/>
    <col min="6993" max="7172" width="2.5" style="1"/>
    <col min="7173" max="7173" width="2" style="1" customWidth="1"/>
    <col min="7174" max="7179" width="3.875" style="1" customWidth="1"/>
    <col min="7180" max="7183" width="2.5" style="1" customWidth="1"/>
    <col min="7184" max="7184" width="5.625" style="1" customWidth="1"/>
    <col min="7185" max="7185" width="3.5" style="1" customWidth="1"/>
    <col min="7186" max="7186" width="5.625" style="1" customWidth="1"/>
    <col min="7187" max="7187" width="3.5" style="1" customWidth="1"/>
    <col min="7188" max="7188" width="4.625" style="1" customWidth="1"/>
    <col min="7189" max="7189" width="3.5" style="1" customWidth="1"/>
    <col min="7190" max="7190" width="4.625" style="1" customWidth="1"/>
    <col min="7191" max="7196" width="2.5" style="1" customWidth="1"/>
    <col min="7197" max="7197" width="5.625" style="1" customWidth="1"/>
    <col min="7198" max="7198" width="3.375" style="1" customWidth="1"/>
    <col min="7199" max="7199" width="5.625" style="1" customWidth="1"/>
    <col min="7200" max="7200" width="3.375" style="1" customWidth="1"/>
    <col min="7201" max="7205" width="2.5" style="1" customWidth="1"/>
    <col min="7206" max="7208" width="2.875" style="1" customWidth="1"/>
    <col min="7209" max="7209" width="2.5" style="1" customWidth="1"/>
    <col min="7210" max="7212" width="2.875" style="1" customWidth="1"/>
    <col min="7213" max="7213" width="2.5" style="1" customWidth="1"/>
    <col min="7214" max="7216" width="2.875" style="1" customWidth="1"/>
    <col min="7217" max="7217" width="2.5" style="1" customWidth="1"/>
    <col min="7218" max="7238" width="0" style="1" hidden="1" customWidth="1"/>
    <col min="7239" max="7242" width="2.5" style="1" customWidth="1"/>
    <col min="7243" max="7247" width="2.5" style="1"/>
    <col min="7248" max="7248" width="2.5" style="1" customWidth="1"/>
    <col min="7249" max="7428" width="2.5" style="1"/>
    <col min="7429" max="7429" width="2" style="1" customWidth="1"/>
    <col min="7430" max="7435" width="3.875" style="1" customWidth="1"/>
    <col min="7436" max="7439" width="2.5" style="1" customWidth="1"/>
    <col min="7440" max="7440" width="5.625" style="1" customWidth="1"/>
    <col min="7441" max="7441" width="3.5" style="1" customWidth="1"/>
    <col min="7442" max="7442" width="5.625" style="1" customWidth="1"/>
    <col min="7443" max="7443" width="3.5" style="1" customWidth="1"/>
    <col min="7444" max="7444" width="4.625" style="1" customWidth="1"/>
    <col min="7445" max="7445" width="3.5" style="1" customWidth="1"/>
    <col min="7446" max="7446" width="4.625" style="1" customWidth="1"/>
    <col min="7447" max="7452" width="2.5" style="1" customWidth="1"/>
    <col min="7453" max="7453" width="5.625" style="1" customWidth="1"/>
    <col min="7454" max="7454" width="3.375" style="1" customWidth="1"/>
    <col min="7455" max="7455" width="5.625" style="1" customWidth="1"/>
    <col min="7456" max="7456" width="3.375" style="1" customWidth="1"/>
    <col min="7457" max="7461" width="2.5" style="1" customWidth="1"/>
    <col min="7462" max="7464" width="2.875" style="1" customWidth="1"/>
    <col min="7465" max="7465" width="2.5" style="1" customWidth="1"/>
    <col min="7466" max="7468" width="2.875" style="1" customWidth="1"/>
    <col min="7469" max="7469" width="2.5" style="1" customWidth="1"/>
    <col min="7470" max="7472" width="2.875" style="1" customWidth="1"/>
    <col min="7473" max="7473" width="2.5" style="1" customWidth="1"/>
    <col min="7474" max="7494" width="0" style="1" hidden="1" customWidth="1"/>
    <col min="7495" max="7498" width="2.5" style="1" customWidth="1"/>
    <col min="7499" max="7503" width="2.5" style="1"/>
    <col min="7504" max="7504" width="2.5" style="1" customWidth="1"/>
    <col min="7505" max="7684" width="2.5" style="1"/>
    <col min="7685" max="7685" width="2" style="1" customWidth="1"/>
    <col min="7686" max="7691" width="3.875" style="1" customWidth="1"/>
    <col min="7692" max="7695" width="2.5" style="1" customWidth="1"/>
    <col min="7696" max="7696" width="5.625" style="1" customWidth="1"/>
    <col min="7697" max="7697" width="3.5" style="1" customWidth="1"/>
    <col min="7698" max="7698" width="5.625" style="1" customWidth="1"/>
    <col min="7699" max="7699" width="3.5" style="1" customWidth="1"/>
    <col min="7700" max="7700" width="4.625" style="1" customWidth="1"/>
    <col min="7701" max="7701" width="3.5" style="1" customWidth="1"/>
    <col min="7702" max="7702" width="4.625" style="1" customWidth="1"/>
    <col min="7703" max="7708" width="2.5" style="1" customWidth="1"/>
    <col min="7709" max="7709" width="5.625" style="1" customWidth="1"/>
    <col min="7710" max="7710" width="3.375" style="1" customWidth="1"/>
    <col min="7711" max="7711" width="5.625" style="1" customWidth="1"/>
    <col min="7712" max="7712" width="3.375" style="1" customWidth="1"/>
    <col min="7713" max="7717" width="2.5" style="1" customWidth="1"/>
    <col min="7718" max="7720" width="2.875" style="1" customWidth="1"/>
    <col min="7721" max="7721" width="2.5" style="1" customWidth="1"/>
    <col min="7722" max="7724" width="2.875" style="1" customWidth="1"/>
    <col min="7725" max="7725" width="2.5" style="1" customWidth="1"/>
    <col min="7726" max="7728" width="2.875" style="1" customWidth="1"/>
    <col min="7729" max="7729" width="2.5" style="1" customWidth="1"/>
    <col min="7730" max="7750" width="0" style="1" hidden="1" customWidth="1"/>
    <col min="7751" max="7754" width="2.5" style="1" customWidth="1"/>
    <col min="7755" max="7759" width="2.5" style="1"/>
    <col min="7760" max="7760" width="2.5" style="1" customWidth="1"/>
    <col min="7761" max="7940" width="2.5" style="1"/>
    <col min="7941" max="7941" width="2" style="1" customWidth="1"/>
    <col min="7942" max="7947" width="3.875" style="1" customWidth="1"/>
    <col min="7948" max="7951" width="2.5" style="1" customWidth="1"/>
    <col min="7952" max="7952" width="5.625" style="1" customWidth="1"/>
    <col min="7953" max="7953" width="3.5" style="1" customWidth="1"/>
    <col min="7954" max="7954" width="5.625" style="1" customWidth="1"/>
    <col min="7955" max="7955" width="3.5" style="1" customWidth="1"/>
    <col min="7956" max="7956" width="4.625" style="1" customWidth="1"/>
    <col min="7957" max="7957" width="3.5" style="1" customWidth="1"/>
    <col min="7958" max="7958" width="4.625" style="1" customWidth="1"/>
    <col min="7959" max="7964" width="2.5" style="1" customWidth="1"/>
    <col min="7965" max="7965" width="5.625" style="1" customWidth="1"/>
    <col min="7966" max="7966" width="3.375" style="1" customWidth="1"/>
    <col min="7967" max="7967" width="5.625" style="1" customWidth="1"/>
    <col min="7968" max="7968" width="3.375" style="1" customWidth="1"/>
    <col min="7969" max="7973" width="2.5" style="1" customWidth="1"/>
    <col min="7974" max="7976" width="2.875" style="1" customWidth="1"/>
    <col min="7977" max="7977" width="2.5" style="1" customWidth="1"/>
    <col min="7978" max="7980" width="2.875" style="1" customWidth="1"/>
    <col min="7981" max="7981" width="2.5" style="1" customWidth="1"/>
    <col min="7982" max="7984" width="2.875" style="1" customWidth="1"/>
    <col min="7985" max="7985" width="2.5" style="1" customWidth="1"/>
    <col min="7986" max="8006" width="0" style="1" hidden="1" customWidth="1"/>
    <col min="8007" max="8010" width="2.5" style="1" customWidth="1"/>
    <col min="8011" max="8015" width="2.5" style="1"/>
    <col min="8016" max="8016" width="2.5" style="1" customWidth="1"/>
    <col min="8017" max="8196" width="2.5" style="1"/>
    <col min="8197" max="8197" width="2" style="1" customWidth="1"/>
    <col min="8198" max="8203" width="3.875" style="1" customWidth="1"/>
    <col min="8204" max="8207" width="2.5" style="1" customWidth="1"/>
    <col min="8208" max="8208" width="5.625" style="1" customWidth="1"/>
    <col min="8209" max="8209" width="3.5" style="1" customWidth="1"/>
    <col min="8210" max="8210" width="5.625" style="1" customWidth="1"/>
    <col min="8211" max="8211" width="3.5" style="1" customWidth="1"/>
    <col min="8212" max="8212" width="4.625" style="1" customWidth="1"/>
    <col min="8213" max="8213" width="3.5" style="1" customWidth="1"/>
    <col min="8214" max="8214" width="4.625" style="1" customWidth="1"/>
    <col min="8215" max="8220" width="2.5" style="1" customWidth="1"/>
    <col min="8221" max="8221" width="5.625" style="1" customWidth="1"/>
    <col min="8222" max="8222" width="3.375" style="1" customWidth="1"/>
    <col min="8223" max="8223" width="5.625" style="1" customWidth="1"/>
    <col min="8224" max="8224" width="3.375" style="1" customWidth="1"/>
    <col min="8225" max="8229" width="2.5" style="1" customWidth="1"/>
    <col min="8230" max="8232" width="2.875" style="1" customWidth="1"/>
    <col min="8233" max="8233" width="2.5" style="1" customWidth="1"/>
    <col min="8234" max="8236" width="2.875" style="1" customWidth="1"/>
    <col min="8237" max="8237" width="2.5" style="1" customWidth="1"/>
    <col min="8238" max="8240" width="2.875" style="1" customWidth="1"/>
    <col min="8241" max="8241" width="2.5" style="1" customWidth="1"/>
    <col min="8242" max="8262" width="0" style="1" hidden="1" customWidth="1"/>
    <col min="8263" max="8266" width="2.5" style="1" customWidth="1"/>
    <col min="8267" max="8271" width="2.5" style="1"/>
    <col min="8272" max="8272" width="2.5" style="1" customWidth="1"/>
    <col min="8273" max="8452" width="2.5" style="1"/>
    <col min="8453" max="8453" width="2" style="1" customWidth="1"/>
    <col min="8454" max="8459" width="3.875" style="1" customWidth="1"/>
    <col min="8460" max="8463" width="2.5" style="1" customWidth="1"/>
    <col min="8464" max="8464" width="5.625" style="1" customWidth="1"/>
    <col min="8465" max="8465" width="3.5" style="1" customWidth="1"/>
    <col min="8466" max="8466" width="5.625" style="1" customWidth="1"/>
    <col min="8467" max="8467" width="3.5" style="1" customWidth="1"/>
    <col min="8468" max="8468" width="4.625" style="1" customWidth="1"/>
    <col min="8469" max="8469" width="3.5" style="1" customWidth="1"/>
    <col min="8470" max="8470" width="4.625" style="1" customWidth="1"/>
    <col min="8471" max="8476" width="2.5" style="1" customWidth="1"/>
    <col min="8477" max="8477" width="5.625" style="1" customWidth="1"/>
    <col min="8478" max="8478" width="3.375" style="1" customWidth="1"/>
    <col min="8479" max="8479" width="5.625" style="1" customWidth="1"/>
    <col min="8480" max="8480" width="3.375" style="1" customWidth="1"/>
    <col min="8481" max="8485" width="2.5" style="1" customWidth="1"/>
    <col min="8486" max="8488" width="2.875" style="1" customWidth="1"/>
    <col min="8489" max="8489" width="2.5" style="1" customWidth="1"/>
    <col min="8490" max="8492" width="2.875" style="1" customWidth="1"/>
    <col min="8493" max="8493" width="2.5" style="1" customWidth="1"/>
    <col min="8494" max="8496" width="2.875" style="1" customWidth="1"/>
    <col min="8497" max="8497" width="2.5" style="1" customWidth="1"/>
    <col min="8498" max="8518" width="0" style="1" hidden="1" customWidth="1"/>
    <col min="8519" max="8522" width="2.5" style="1" customWidth="1"/>
    <col min="8523" max="8527" width="2.5" style="1"/>
    <col min="8528" max="8528" width="2.5" style="1" customWidth="1"/>
    <col min="8529" max="8708" width="2.5" style="1"/>
    <col min="8709" max="8709" width="2" style="1" customWidth="1"/>
    <col min="8710" max="8715" width="3.875" style="1" customWidth="1"/>
    <col min="8716" max="8719" width="2.5" style="1" customWidth="1"/>
    <col min="8720" max="8720" width="5.625" style="1" customWidth="1"/>
    <col min="8721" max="8721" width="3.5" style="1" customWidth="1"/>
    <col min="8722" max="8722" width="5.625" style="1" customWidth="1"/>
    <col min="8723" max="8723" width="3.5" style="1" customWidth="1"/>
    <col min="8724" max="8724" width="4.625" style="1" customWidth="1"/>
    <col min="8725" max="8725" width="3.5" style="1" customWidth="1"/>
    <col min="8726" max="8726" width="4.625" style="1" customWidth="1"/>
    <col min="8727" max="8732" width="2.5" style="1" customWidth="1"/>
    <col min="8733" max="8733" width="5.625" style="1" customWidth="1"/>
    <col min="8734" max="8734" width="3.375" style="1" customWidth="1"/>
    <col min="8735" max="8735" width="5.625" style="1" customWidth="1"/>
    <col min="8736" max="8736" width="3.375" style="1" customWidth="1"/>
    <col min="8737" max="8741" width="2.5" style="1" customWidth="1"/>
    <col min="8742" max="8744" width="2.875" style="1" customWidth="1"/>
    <col min="8745" max="8745" width="2.5" style="1" customWidth="1"/>
    <col min="8746" max="8748" width="2.875" style="1" customWidth="1"/>
    <col min="8749" max="8749" width="2.5" style="1" customWidth="1"/>
    <col min="8750" max="8752" width="2.875" style="1" customWidth="1"/>
    <col min="8753" max="8753" width="2.5" style="1" customWidth="1"/>
    <col min="8754" max="8774" width="0" style="1" hidden="1" customWidth="1"/>
    <col min="8775" max="8778" width="2.5" style="1" customWidth="1"/>
    <col min="8779" max="8783" width="2.5" style="1"/>
    <col min="8784" max="8784" width="2.5" style="1" customWidth="1"/>
    <col min="8785" max="8964" width="2.5" style="1"/>
    <col min="8965" max="8965" width="2" style="1" customWidth="1"/>
    <col min="8966" max="8971" width="3.875" style="1" customWidth="1"/>
    <col min="8972" max="8975" width="2.5" style="1" customWidth="1"/>
    <col min="8976" max="8976" width="5.625" style="1" customWidth="1"/>
    <col min="8977" max="8977" width="3.5" style="1" customWidth="1"/>
    <col min="8978" max="8978" width="5.625" style="1" customWidth="1"/>
    <col min="8979" max="8979" width="3.5" style="1" customWidth="1"/>
    <col min="8980" max="8980" width="4.625" style="1" customWidth="1"/>
    <col min="8981" max="8981" width="3.5" style="1" customWidth="1"/>
    <col min="8982" max="8982" width="4.625" style="1" customWidth="1"/>
    <col min="8983" max="8988" width="2.5" style="1" customWidth="1"/>
    <col min="8989" max="8989" width="5.625" style="1" customWidth="1"/>
    <col min="8990" max="8990" width="3.375" style="1" customWidth="1"/>
    <col min="8991" max="8991" width="5.625" style="1" customWidth="1"/>
    <col min="8992" max="8992" width="3.375" style="1" customWidth="1"/>
    <col min="8993" max="8997" width="2.5" style="1" customWidth="1"/>
    <col min="8998" max="9000" width="2.875" style="1" customWidth="1"/>
    <col min="9001" max="9001" width="2.5" style="1" customWidth="1"/>
    <col min="9002" max="9004" width="2.875" style="1" customWidth="1"/>
    <col min="9005" max="9005" width="2.5" style="1" customWidth="1"/>
    <col min="9006" max="9008" width="2.875" style="1" customWidth="1"/>
    <col min="9009" max="9009" width="2.5" style="1" customWidth="1"/>
    <col min="9010" max="9030" width="0" style="1" hidden="1" customWidth="1"/>
    <col min="9031" max="9034" width="2.5" style="1" customWidth="1"/>
    <col min="9035" max="9039" width="2.5" style="1"/>
    <col min="9040" max="9040" width="2.5" style="1" customWidth="1"/>
    <col min="9041" max="9220" width="2.5" style="1"/>
    <col min="9221" max="9221" width="2" style="1" customWidth="1"/>
    <col min="9222" max="9227" width="3.875" style="1" customWidth="1"/>
    <col min="9228" max="9231" width="2.5" style="1" customWidth="1"/>
    <col min="9232" max="9232" width="5.625" style="1" customWidth="1"/>
    <col min="9233" max="9233" width="3.5" style="1" customWidth="1"/>
    <col min="9234" max="9234" width="5.625" style="1" customWidth="1"/>
    <col min="9235" max="9235" width="3.5" style="1" customWidth="1"/>
    <col min="9236" max="9236" width="4.625" style="1" customWidth="1"/>
    <col min="9237" max="9237" width="3.5" style="1" customWidth="1"/>
    <col min="9238" max="9238" width="4.625" style="1" customWidth="1"/>
    <col min="9239" max="9244" width="2.5" style="1" customWidth="1"/>
    <col min="9245" max="9245" width="5.625" style="1" customWidth="1"/>
    <col min="9246" max="9246" width="3.375" style="1" customWidth="1"/>
    <col min="9247" max="9247" width="5.625" style="1" customWidth="1"/>
    <col min="9248" max="9248" width="3.375" style="1" customWidth="1"/>
    <col min="9249" max="9253" width="2.5" style="1" customWidth="1"/>
    <col min="9254" max="9256" width="2.875" style="1" customWidth="1"/>
    <col min="9257" max="9257" width="2.5" style="1" customWidth="1"/>
    <col min="9258" max="9260" width="2.875" style="1" customWidth="1"/>
    <col min="9261" max="9261" width="2.5" style="1" customWidth="1"/>
    <col min="9262" max="9264" width="2.875" style="1" customWidth="1"/>
    <col min="9265" max="9265" width="2.5" style="1" customWidth="1"/>
    <col min="9266" max="9286" width="0" style="1" hidden="1" customWidth="1"/>
    <col min="9287" max="9290" width="2.5" style="1" customWidth="1"/>
    <col min="9291" max="9295" width="2.5" style="1"/>
    <col min="9296" max="9296" width="2.5" style="1" customWidth="1"/>
    <col min="9297" max="9476" width="2.5" style="1"/>
    <col min="9477" max="9477" width="2" style="1" customWidth="1"/>
    <col min="9478" max="9483" width="3.875" style="1" customWidth="1"/>
    <col min="9484" max="9487" width="2.5" style="1" customWidth="1"/>
    <col min="9488" max="9488" width="5.625" style="1" customWidth="1"/>
    <col min="9489" max="9489" width="3.5" style="1" customWidth="1"/>
    <col min="9490" max="9490" width="5.625" style="1" customWidth="1"/>
    <col min="9491" max="9491" width="3.5" style="1" customWidth="1"/>
    <col min="9492" max="9492" width="4.625" style="1" customWidth="1"/>
    <col min="9493" max="9493" width="3.5" style="1" customWidth="1"/>
    <col min="9494" max="9494" width="4.625" style="1" customWidth="1"/>
    <col min="9495" max="9500" width="2.5" style="1" customWidth="1"/>
    <col min="9501" max="9501" width="5.625" style="1" customWidth="1"/>
    <col min="9502" max="9502" width="3.375" style="1" customWidth="1"/>
    <col min="9503" max="9503" width="5.625" style="1" customWidth="1"/>
    <col min="9504" max="9504" width="3.375" style="1" customWidth="1"/>
    <col min="9505" max="9509" width="2.5" style="1" customWidth="1"/>
    <col min="9510" max="9512" width="2.875" style="1" customWidth="1"/>
    <col min="9513" max="9513" width="2.5" style="1" customWidth="1"/>
    <col min="9514" max="9516" width="2.875" style="1" customWidth="1"/>
    <col min="9517" max="9517" width="2.5" style="1" customWidth="1"/>
    <col min="9518" max="9520" width="2.875" style="1" customWidth="1"/>
    <col min="9521" max="9521" width="2.5" style="1" customWidth="1"/>
    <col min="9522" max="9542" width="0" style="1" hidden="1" customWidth="1"/>
    <col min="9543" max="9546" width="2.5" style="1" customWidth="1"/>
    <col min="9547" max="9551" width="2.5" style="1"/>
    <col min="9552" max="9552" width="2.5" style="1" customWidth="1"/>
    <col min="9553" max="9732" width="2.5" style="1"/>
    <col min="9733" max="9733" width="2" style="1" customWidth="1"/>
    <col min="9734" max="9739" width="3.875" style="1" customWidth="1"/>
    <col min="9740" max="9743" width="2.5" style="1" customWidth="1"/>
    <col min="9744" max="9744" width="5.625" style="1" customWidth="1"/>
    <col min="9745" max="9745" width="3.5" style="1" customWidth="1"/>
    <col min="9746" max="9746" width="5.625" style="1" customWidth="1"/>
    <col min="9747" max="9747" width="3.5" style="1" customWidth="1"/>
    <col min="9748" max="9748" width="4.625" style="1" customWidth="1"/>
    <col min="9749" max="9749" width="3.5" style="1" customWidth="1"/>
    <col min="9750" max="9750" width="4.625" style="1" customWidth="1"/>
    <col min="9751" max="9756" width="2.5" style="1" customWidth="1"/>
    <col min="9757" max="9757" width="5.625" style="1" customWidth="1"/>
    <col min="9758" max="9758" width="3.375" style="1" customWidth="1"/>
    <col min="9759" max="9759" width="5.625" style="1" customWidth="1"/>
    <col min="9760" max="9760" width="3.375" style="1" customWidth="1"/>
    <col min="9761" max="9765" width="2.5" style="1" customWidth="1"/>
    <col min="9766" max="9768" width="2.875" style="1" customWidth="1"/>
    <col min="9769" max="9769" width="2.5" style="1" customWidth="1"/>
    <col min="9770" max="9772" width="2.875" style="1" customWidth="1"/>
    <col min="9773" max="9773" width="2.5" style="1" customWidth="1"/>
    <col min="9774" max="9776" width="2.875" style="1" customWidth="1"/>
    <col min="9777" max="9777" width="2.5" style="1" customWidth="1"/>
    <col min="9778" max="9798" width="0" style="1" hidden="1" customWidth="1"/>
    <col min="9799" max="9802" width="2.5" style="1" customWidth="1"/>
    <col min="9803" max="9807" width="2.5" style="1"/>
    <col min="9808" max="9808" width="2.5" style="1" customWidth="1"/>
    <col min="9809" max="9988" width="2.5" style="1"/>
    <col min="9989" max="9989" width="2" style="1" customWidth="1"/>
    <col min="9990" max="9995" width="3.875" style="1" customWidth="1"/>
    <col min="9996" max="9999" width="2.5" style="1" customWidth="1"/>
    <col min="10000" max="10000" width="5.625" style="1" customWidth="1"/>
    <col min="10001" max="10001" width="3.5" style="1" customWidth="1"/>
    <col min="10002" max="10002" width="5.625" style="1" customWidth="1"/>
    <col min="10003" max="10003" width="3.5" style="1" customWidth="1"/>
    <col min="10004" max="10004" width="4.625" style="1" customWidth="1"/>
    <col min="10005" max="10005" width="3.5" style="1" customWidth="1"/>
    <col min="10006" max="10006" width="4.625" style="1" customWidth="1"/>
    <col min="10007" max="10012" width="2.5" style="1" customWidth="1"/>
    <col min="10013" max="10013" width="5.625" style="1" customWidth="1"/>
    <col min="10014" max="10014" width="3.375" style="1" customWidth="1"/>
    <col min="10015" max="10015" width="5.625" style="1" customWidth="1"/>
    <col min="10016" max="10016" width="3.375" style="1" customWidth="1"/>
    <col min="10017" max="10021" width="2.5" style="1" customWidth="1"/>
    <col min="10022" max="10024" width="2.875" style="1" customWidth="1"/>
    <col min="10025" max="10025" width="2.5" style="1" customWidth="1"/>
    <col min="10026" max="10028" width="2.875" style="1" customWidth="1"/>
    <col min="10029" max="10029" width="2.5" style="1" customWidth="1"/>
    <col min="10030" max="10032" width="2.875" style="1" customWidth="1"/>
    <col min="10033" max="10033" width="2.5" style="1" customWidth="1"/>
    <col min="10034" max="10054" width="0" style="1" hidden="1" customWidth="1"/>
    <col min="10055" max="10058" width="2.5" style="1" customWidth="1"/>
    <col min="10059" max="10063" width="2.5" style="1"/>
    <col min="10064" max="10064" width="2.5" style="1" customWidth="1"/>
    <col min="10065" max="10244" width="2.5" style="1"/>
    <col min="10245" max="10245" width="2" style="1" customWidth="1"/>
    <col min="10246" max="10251" width="3.875" style="1" customWidth="1"/>
    <col min="10252" max="10255" width="2.5" style="1" customWidth="1"/>
    <col min="10256" max="10256" width="5.625" style="1" customWidth="1"/>
    <col min="10257" max="10257" width="3.5" style="1" customWidth="1"/>
    <col min="10258" max="10258" width="5.625" style="1" customWidth="1"/>
    <col min="10259" max="10259" width="3.5" style="1" customWidth="1"/>
    <col min="10260" max="10260" width="4.625" style="1" customWidth="1"/>
    <col min="10261" max="10261" width="3.5" style="1" customWidth="1"/>
    <col min="10262" max="10262" width="4.625" style="1" customWidth="1"/>
    <col min="10263" max="10268" width="2.5" style="1" customWidth="1"/>
    <col min="10269" max="10269" width="5.625" style="1" customWidth="1"/>
    <col min="10270" max="10270" width="3.375" style="1" customWidth="1"/>
    <col min="10271" max="10271" width="5.625" style="1" customWidth="1"/>
    <col min="10272" max="10272" width="3.375" style="1" customWidth="1"/>
    <col min="10273" max="10277" width="2.5" style="1" customWidth="1"/>
    <col min="10278" max="10280" width="2.875" style="1" customWidth="1"/>
    <col min="10281" max="10281" width="2.5" style="1" customWidth="1"/>
    <col min="10282" max="10284" width="2.875" style="1" customWidth="1"/>
    <col min="10285" max="10285" width="2.5" style="1" customWidth="1"/>
    <col min="10286" max="10288" width="2.875" style="1" customWidth="1"/>
    <col min="10289" max="10289" width="2.5" style="1" customWidth="1"/>
    <col min="10290" max="10310" width="0" style="1" hidden="1" customWidth="1"/>
    <col min="10311" max="10314" width="2.5" style="1" customWidth="1"/>
    <col min="10315" max="10319" width="2.5" style="1"/>
    <col min="10320" max="10320" width="2.5" style="1" customWidth="1"/>
    <col min="10321" max="10500" width="2.5" style="1"/>
    <col min="10501" max="10501" width="2" style="1" customWidth="1"/>
    <col min="10502" max="10507" width="3.875" style="1" customWidth="1"/>
    <col min="10508" max="10511" width="2.5" style="1" customWidth="1"/>
    <col min="10512" max="10512" width="5.625" style="1" customWidth="1"/>
    <col min="10513" max="10513" width="3.5" style="1" customWidth="1"/>
    <col min="10514" max="10514" width="5.625" style="1" customWidth="1"/>
    <col min="10515" max="10515" width="3.5" style="1" customWidth="1"/>
    <col min="10516" max="10516" width="4.625" style="1" customWidth="1"/>
    <col min="10517" max="10517" width="3.5" style="1" customWidth="1"/>
    <col min="10518" max="10518" width="4.625" style="1" customWidth="1"/>
    <col min="10519" max="10524" width="2.5" style="1" customWidth="1"/>
    <col min="10525" max="10525" width="5.625" style="1" customWidth="1"/>
    <col min="10526" max="10526" width="3.375" style="1" customWidth="1"/>
    <col min="10527" max="10527" width="5.625" style="1" customWidth="1"/>
    <col min="10528" max="10528" width="3.375" style="1" customWidth="1"/>
    <col min="10529" max="10533" width="2.5" style="1" customWidth="1"/>
    <col min="10534" max="10536" width="2.875" style="1" customWidth="1"/>
    <col min="10537" max="10537" width="2.5" style="1" customWidth="1"/>
    <col min="10538" max="10540" width="2.875" style="1" customWidth="1"/>
    <col min="10541" max="10541" width="2.5" style="1" customWidth="1"/>
    <col min="10542" max="10544" width="2.875" style="1" customWidth="1"/>
    <col min="10545" max="10545" width="2.5" style="1" customWidth="1"/>
    <col min="10546" max="10566" width="0" style="1" hidden="1" customWidth="1"/>
    <col min="10567" max="10570" width="2.5" style="1" customWidth="1"/>
    <col min="10571" max="10575" width="2.5" style="1"/>
    <col min="10576" max="10576" width="2.5" style="1" customWidth="1"/>
    <col min="10577" max="10756" width="2.5" style="1"/>
    <col min="10757" max="10757" width="2" style="1" customWidth="1"/>
    <col min="10758" max="10763" width="3.875" style="1" customWidth="1"/>
    <col min="10764" max="10767" width="2.5" style="1" customWidth="1"/>
    <col min="10768" max="10768" width="5.625" style="1" customWidth="1"/>
    <col min="10769" max="10769" width="3.5" style="1" customWidth="1"/>
    <col min="10770" max="10770" width="5.625" style="1" customWidth="1"/>
    <col min="10771" max="10771" width="3.5" style="1" customWidth="1"/>
    <col min="10772" max="10772" width="4.625" style="1" customWidth="1"/>
    <col min="10773" max="10773" width="3.5" style="1" customWidth="1"/>
    <col min="10774" max="10774" width="4.625" style="1" customWidth="1"/>
    <col min="10775" max="10780" width="2.5" style="1" customWidth="1"/>
    <col min="10781" max="10781" width="5.625" style="1" customWidth="1"/>
    <col min="10782" max="10782" width="3.375" style="1" customWidth="1"/>
    <col min="10783" max="10783" width="5.625" style="1" customWidth="1"/>
    <col min="10784" max="10784" width="3.375" style="1" customWidth="1"/>
    <col min="10785" max="10789" width="2.5" style="1" customWidth="1"/>
    <col min="10790" max="10792" width="2.875" style="1" customWidth="1"/>
    <col min="10793" max="10793" width="2.5" style="1" customWidth="1"/>
    <col min="10794" max="10796" width="2.875" style="1" customWidth="1"/>
    <col min="10797" max="10797" width="2.5" style="1" customWidth="1"/>
    <col min="10798" max="10800" width="2.875" style="1" customWidth="1"/>
    <col min="10801" max="10801" width="2.5" style="1" customWidth="1"/>
    <col min="10802" max="10822" width="0" style="1" hidden="1" customWidth="1"/>
    <col min="10823" max="10826" width="2.5" style="1" customWidth="1"/>
    <col min="10827" max="10831" width="2.5" style="1"/>
    <col min="10832" max="10832" width="2.5" style="1" customWidth="1"/>
    <col min="10833" max="11012" width="2.5" style="1"/>
    <col min="11013" max="11013" width="2" style="1" customWidth="1"/>
    <col min="11014" max="11019" width="3.875" style="1" customWidth="1"/>
    <col min="11020" max="11023" width="2.5" style="1" customWidth="1"/>
    <col min="11024" max="11024" width="5.625" style="1" customWidth="1"/>
    <col min="11025" max="11025" width="3.5" style="1" customWidth="1"/>
    <col min="11026" max="11026" width="5.625" style="1" customWidth="1"/>
    <col min="11027" max="11027" width="3.5" style="1" customWidth="1"/>
    <col min="11028" max="11028" width="4.625" style="1" customWidth="1"/>
    <col min="11029" max="11029" width="3.5" style="1" customWidth="1"/>
    <col min="11030" max="11030" width="4.625" style="1" customWidth="1"/>
    <col min="11031" max="11036" width="2.5" style="1" customWidth="1"/>
    <col min="11037" max="11037" width="5.625" style="1" customWidth="1"/>
    <col min="11038" max="11038" width="3.375" style="1" customWidth="1"/>
    <col min="11039" max="11039" width="5.625" style="1" customWidth="1"/>
    <col min="11040" max="11040" width="3.375" style="1" customWidth="1"/>
    <col min="11041" max="11045" width="2.5" style="1" customWidth="1"/>
    <col min="11046" max="11048" width="2.875" style="1" customWidth="1"/>
    <col min="11049" max="11049" width="2.5" style="1" customWidth="1"/>
    <col min="11050" max="11052" width="2.875" style="1" customWidth="1"/>
    <col min="11053" max="11053" width="2.5" style="1" customWidth="1"/>
    <col min="11054" max="11056" width="2.875" style="1" customWidth="1"/>
    <col min="11057" max="11057" width="2.5" style="1" customWidth="1"/>
    <col min="11058" max="11078" width="0" style="1" hidden="1" customWidth="1"/>
    <col min="11079" max="11082" width="2.5" style="1" customWidth="1"/>
    <col min="11083" max="11087" width="2.5" style="1"/>
    <col min="11088" max="11088" width="2.5" style="1" customWidth="1"/>
    <col min="11089" max="11268" width="2.5" style="1"/>
    <col min="11269" max="11269" width="2" style="1" customWidth="1"/>
    <col min="11270" max="11275" width="3.875" style="1" customWidth="1"/>
    <col min="11276" max="11279" width="2.5" style="1" customWidth="1"/>
    <col min="11280" max="11280" width="5.625" style="1" customWidth="1"/>
    <col min="11281" max="11281" width="3.5" style="1" customWidth="1"/>
    <col min="11282" max="11282" width="5.625" style="1" customWidth="1"/>
    <col min="11283" max="11283" width="3.5" style="1" customWidth="1"/>
    <col min="11284" max="11284" width="4.625" style="1" customWidth="1"/>
    <col min="11285" max="11285" width="3.5" style="1" customWidth="1"/>
    <col min="11286" max="11286" width="4.625" style="1" customWidth="1"/>
    <col min="11287" max="11292" width="2.5" style="1" customWidth="1"/>
    <col min="11293" max="11293" width="5.625" style="1" customWidth="1"/>
    <col min="11294" max="11294" width="3.375" style="1" customWidth="1"/>
    <col min="11295" max="11295" width="5.625" style="1" customWidth="1"/>
    <col min="11296" max="11296" width="3.375" style="1" customWidth="1"/>
    <col min="11297" max="11301" width="2.5" style="1" customWidth="1"/>
    <col min="11302" max="11304" width="2.875" style="1" customWidth="1"/>
    <col min="11305" max="11305" width="2.5" style="1" customWidth="1"/>
    <col min="11306" max="11308" width="2.875" style="1" customWidth="1"/>
    <col min="11309" max="11309" width="2.5" style="1" customWidth="1"/>
    <col min="11310" max="11312" width="2.875" style="1" customWidth="1"/>
    <col min="11313" max="11313" width="2.5" style="1" customWidth="1"/>
    <col min="11314" max="11334" width="0" style="1" hidden="1" customWidth="1"/>
    <col min="11335" max="11338" width="2.5" style="1" customWidth="1"/>
    <col min="11339" max="11343" width="2.5" style="1"/>
    <col min="11344" max="11344" width="2.5" style="1" customWidth="1"/>
    <col min="11345" max="11524" width="2.5" style="1"/>
    <col min="11525" max="11525" width="2" style="1" customWidth="1"/>
    <col min="11526" max="11531" width="3.875" style="1" customWidth="1"/>
    <col min="11532" max="11535" width="2.5" style="1" customWidth="1"/>
    <col min="11536" max="11536" width="5.625" style="1" customWidth="1"/>
    <col min="11537" max="11537" width="3.5" style="1" customWidth="1"/>
    <col min="11538" max="11538" width="5.625" style="1" customWidth="1"/>
    <col min="11539" max="11539" width="3.5" style="1" customWidth="1"/>
    <col min="11540" max="11540" width="4.625" style="1" customWidth="1"/>
    <col min="11541" max="11541" width="3.5" style="1" customWidth="1"/>
    <col min="11542" max="11542" width="4.625" style="1" customWidth="1"/>
    <col min="11543" max="11548" width="2.5" style="1" customWidth="1"/>
    <col min="11549" max="11549" width="5.625" style="1" customWidth="1"/>
    <col min="11550" max="11550" width="3.375" style="1" customWidth="1"/>
    <col min="11551" max="11551" width="5.625" style="1" customWidth="1"/>
    <col min="11552" max="11552" width="3.375" style="1" customWidth="1"/>
    <col min="11553" max="11557" width="2.5" style="1" customWidth="1"/>
    <col min="11558" max="11560" width="2.875" style="1" customWidth="1"/>
    <col min="11561" max="11561" width="2.5" style="1" customWidth="1"/>
    <col min="11562" max="11564" width="2.875" style="1" customWidth="1"/>
    <col min="11565" max="11565" width="2.5" style="1" customWidth="1"/>
    <col min="11566" max="11568" width="2.875" style="1" customWidth="1"/>
    <col min="11569" max="11569" width="2.5" style="1" customWidth="1"/>
    <col min="11570" max="11590" width="0" style="1" hidden="1" customWidth="1"/>
    <col min="11591" max="11594" width="2.5" style="1" customWidth="1"/>
    <col min="11595" max="11599" width="2.5" style="1"/>
    <col min="11600" max="11600" width="2.5" style="1" customWidth="1"/>
    <col min="11601" max="11780" width="2.5" style="1"/>
    <col min="11781" max="11781" width="2" style="1" customWidth="1"/>
    <col min="11782" max="11787" width="3.875" style="1" customWidth="1"/>
    <col min="11788" max="11791" width="2.5" style="1" customWidth="1"/>
    <col min="11792" max="11792" width="5.625" style="1" customWidth="1"/>
    <col min="11793" max="11793" width="3.5" style="1" customWidth="1"/>
    <col min="11794" max="11794" width="5.625" style="1" customWidth="1"/>
    <col min="11795" max="11795" width="3.5" style="1" customWidth="1"/>
    <col min="11796" max="11796" width="4.625" style="1" customWidth="1"/>
    <col min="11797" max="11797" width="3.5" style="1" customWidth="1"/>
    <col min="11798" max="11798" width="4.625" style="1" customWidth="1"/>
    <col min="11799" max="11804" width="2.5" style="1" customWidth="1"/>
    <col min="11805" max="11805" width="5.625" style="1" customWidth="1"/>
    <col min="11806" max="11806" width="3.375" style="1" customWidth="1"/>
    <col min="11807" max="11807" width="5.625" style="1" customWidth="1"/>
    <col min="11808" max="11808" width="3.375" style="1" customWidth="1"/>
    <col min="11809" max="11813" width="2.5" style="1" customWidth="1"/>
    <col min="11814" max="11816" width="2.875" style="1" customWidth="1"/>
    <col min="11817" max="11817" width="2.5" style="1" customWidth="1"/>
    <col min="11818" max="11820" width="2.875" style="1" customWidth="1"/>
    <col min="11821" max="11821" width="2.5" style="1" customWidth="1"/>
    <col min="11822" max="11824" width="2.875" style="1" customWidth="1"/>
    <col min="11825" max="11825" width="2.5" style="1" customWidth="1"/>
    <col min="11826" max="11846" width="0" style="1" hidden="1" customWidth="1"/>
    <col min="11847" max="11850" width="2.5" style="1" customWidth="1"/>
    <col min="11851" max="11855" width="2.5" style="1"/>
    <col min="11856" max="11856" width="2.5" style="1" customWidth="1"/>
    <col min="11857" max="12036" width="2.5" style="1"/>
    <col min="12037" max="12037" width="2" style="1" customWidth="1"/>
    <col min="12038" max="12043" width="3.875" style="1" customWidth="1"/>
    <col min="12044" max="12047" width="2.5" style="1" customWidth="1"/>
    <col min="12048" max="12048" width="5.625" style="1" customWidth="1"/>
    <col min="12049" max="12049" width="3.5" style="1" customWidth="1"/>
    <col min="12050" max="12050" width="5.625" style="1" customWidth="1"/>
    <col min="12051" max="12051" width="3.5" style="1" customWidth="1"/>
    <col min="12052" max="12052" width="4.625" style="1" customWidth="1"/>
    <col min="12053" max="12053" width="3.5" style="1" customWidth="1"/>
    <col min="12054" max="12054" width="4.625" style="1" customWidth="1"/>
    <col min="12055" max="12060" width="2.5" style="1" customWidth="1"/>
    <col min="12061" max="12061" width="5.625" style="1" customWidth="1"/>
    <col min="12062" max="12062" width="3.375" style="1" customWidth="1"/>
    <col min="12063" max="12063" width="5.625" style="1" customWidth="1"/>
    <col min="12064" max="12064" width="3.375" style="1" customWidth="1"/>
    <col min="12065" max="12069" width="2.5" style="1" customWidth="1"/>
    <col min="12070" max="12072" width="2.875" style="1" customWidth="1"/>
    <col min="12073" max="12073" width="2.5" style="1" customWidth="1"/>
    <col min="12074" max="12076" width="2.875" style="1" customWidth="1"/>
    <col min="12077" max="12077" width="2.5" style="1" customWidth="1"/>
    <col min="12078" max="12080" width="2.875" style="1" customWidth="1"/>
    <col min="12081" max="12081" width="2.5" style="1" customWidth="1"/>
    <col min="12082" max="12102" width="0" style="1" hidden="1" customWidth="1"/>
    <col min="12103" max="12106" width="2.5" style="1" customWidth="1"/>
    <col min="12107" max="12111" width="2.5" style="1"/>
    <col min="12112" max="12112" width="2.5" style="1" customWidth="1"/>
    <col min="12113" max="12292" width="2.5" style="1"/>
    <col min="12293" max="12293" width="2" style="1" customWidth="1"/>
    <col min="12294" max="12299" width="3.875" style="1" customWidth="1"/>
    <col min="12300" max="12303" width="2.5" style="1" customWidth="1"/>
    <col min="12304" max="12304" width="5.625" style="1" customWidth="1"/>
    <col min="12305" max="12305" width="3.5" style="1" customWidth="1"/>
    <col min="12306" max="12306" width="5.625" style="1" customWidth="1"/>
    <col min="12307" max="12307" width="3.5" style="1" customWidth="1"/>
    <col min="12308" max="12308" width="4.625" style="1" customWidth="1"/>
    <col min="12309" max="12309" width="3.5" style="1" customWidth="1"/>
    <col min="12310" max="12310" width="4.625" style="1" customWidth="1"/>
    <col min="12311" max="12316" width="2.5" style="1" customWidth="1"/>
    <col min="12317" max="12317" width="5.625" style="1" customWidth="1"/>
    <col min="12318" max="12318" width="3.375" style="1" customWidth="1"/>
    <col min="12319" max="12319" width="5.625" style="1" customWidth="1"/>
    <col min="12320" max="12320" width="3.375" style="1" customWidth="1"/>
    <col min="12321" max="12325" width="2.5" style="1" customWidth="1"/>
    <col min="12326" max="12328" width="2.875" style="1" customWidth="1"/>
    <col min="12329" max="12329" width="2.5" style="1" customWidth="1"/>
    <col min="12330" max="12332" width="2.875" style="1" customWidth="1"/>
    <col min="12333" max="12333" width="2.5" style="1" customWidth="1"/>
    <col min="12334" max="12336" width="2.875" style="1" customWidth="1"/>
    <col min="12337" max="12337" width="2.5" style="1" customWidth="1"/>
    <col min="12338" max="12358" width="0" style="1" hidden="1" customWidth="1"/>
    <col min="12359" max="12362" width="2.5" style="1" customWidth="1"/>
    <col min="12363" max="12367" width="2.5" style="1"/>
    <col min="12368" max="12368" width="2.5" style="1" customWidth="1"/>
    <col min="12369" max="12548" width="2.5" style="1"/>
    <col min="12549" max="12549" width="2" style="1" customWidth="1"/>
    <col min="12550" max="12555" width="3.875" style="1" customWidth="1"/>
    <col min="12556" max="12559" width="2.5" style="1" customWidth="1"/>
    <col min="12560" max="12560" width="5.625" style="1" customWidth="1"/>
    <col min="12561" max="12561" width="3.5" style="1" customWidth="1"/>
    <col min="12562" max="12562" width="5.625" style="1" customWidth="1"/>
    <col min="12563" max="12563" width="3.5" style="1" customWidth="1"/>
    <col min="12564" max="12564" width="4.625" style="1" customWidth="1"/>
    <col min="12565" max="12565" width="3.5" style="1" customWidth="1"/>
    <col min="12566" max="12566" width="4.625" style="1" customWidth="1"/>
    <col min="12567" max="12572" width="2.5" style="1" customWidth="1"/>
    <col min="12573" max="12573" width="5.625" style="1" customWidth="1"/>
    <col min="12574" max="12574" width="3.375" style="1" customWidth="1"/>
    <col min="12575" max="12575" width="5.625" style="1" customWidth="1"/>
    <col min="12576" max="12576" width="3.375" style="1" customWidth="1"/>
    <col min="12577" max="12581" width="2.5" style="1" customWidth="1"/>
    <col min="12582" max="12584" width="2.875" style="1" customWidth="1"/>
    <col min="12585" max="12585" width="2.5" style="1" customWidth="1"/>
    <col min="12586" max="12588" width="2.875" style="1" customWidth="1"/>
    <col min="12589" max="12589" width="2.5" style="1" customWidth="1"/>
    <col min="12590" max="12592" width="2.875" style="1" customWidth="1"/>
    <col min="12593" max="12593" width="2.5" style="1" customWidth="1"/>
    <col min="12594" max="12614" width="0" style="1" hidden="1" customWidth="1"/>
    <col min="12615" max="12618" width="2.5" style="1" customWidth="1"/>
    <col min="12619" max="12623" width="2.5" style="1"/>
    <col min="12624" max="12624" width="2.5" style="1" customWidth="1"/>
    <col min="12625" max="12804" width="2.5" style="1"/>
    <col min="12805" max="12805" width="2" style="1" customWidth="1"/>
    <col min="12806" max="12811" width="3.875" style="1" customWidth="1"/>
    <col min="12812" max="12815" width="2.5" style="1" customWidth="1"/>
    <col min="12816" max="12816" width="5.625" style="1" customWidth="1"/>
    <col min="12817" max="12817" width="3.5" style="1" customWidth="1"/>
    <col min="12818" max="12818" width="5.625" style="1" customWidth="1"/>
    <col min="12819" max="12819" width="3.5" style="1" customWidth="1"/>
    <col min="12820" max="12820" width="4.625" style="1" customWidth="1"/>
    <col min="12821" max="12821" width="3.5" style="1" customWidth="1"/>
    <col min="12822" max="12822" width="4.625" style="1" customWidth="1"/>
    <col min="12823" max="12828" width="2.5" style="1" customWidth="1"/>
    <col min="12829" max="12829" width="5.625" style="1" customWidth="1"/>
    <col min="12830" max="12830" width="3.375" style="1" customWidth="1"/>
    <col min="12831" max="12831" width="5.625" style="1" customWidth="1"/>
    <col min="12832" max="12832" width="3.375" style="1" customWidth="1"/>
    <col min="12833" max="12837" width="2.5" style="1" customWidth="1"/>
    <col min="12838" max="12840" width="2.875" style="1" customWidth="1"/>
    <col min="12841" max="12841" width="2.5" style="1" customWidth="1"/>
    <col min="12842" max="12844" width="2.875" style="1" customWidth="1"/>
    <col min="12845" max="12845" width="2.5" style="1" customWidth="1"/>
    <col min="12846" max="12848" width="2.875" style="1" customWidth="1"/>
    <col min="12849" max="12849" width="2.5" style="1" customWidth="1"/>
    <col min="12850" max="12870" width="0" style="1" hidden="1" customWidth="1"/>
    <col min="12871" max="12874" width="2.5" style="1" customWidth="1"/>
    <col min="12875" max="12879" width="2.5" style="1"/>
    <col min="12880" max="12880" width="2.5" style="1" customWidth="1"/>
    <col min="12881" max="13060" width="2.5" style="1"/>
    <col min="13061" max="13061" width="2" style="1" customWidth="1"/>
    <col min="13062" max="13067" width="3.875" style="1" customWidth="1"/>
    <col min="13068" max="13071" width="2.5" style="1" customWidth="1"/>
    <col min="13072" max="13072" width="5.625" style="1" customWidth="1"/>
    <col min="13073" max="13073" width="3.5" style="1" customWidth="1"/>
    <col min="13074" max="13074" width="5.625" style="1" customWidth="1"/>
    <col min="13075" max="13075" width="3.5" style="1" customWidth="1"/>
    <col min="13076" max="13076" width="4.625" style="1" customWidth="1"/>
    <col min="13077" max="13077" width="3.5" style="1" customWidth="1"/>
    <col min="13078" max="13078" width="4.625" style="1" customWidth="1"/>
    <col min="13079" max="13084" width="2.5" style="1" customWidth="1"/>
    <col min="13085" max="13085" width="5.625" style="1" customWidth="1"/>
    <col min="13086" max="13086" width="3.375" style="1" customWidth="1"/>
    <col min="13087" max="13087" width="5.625" style="1" customWidth="1"/>
    <col min="13088" max="13088" width="3.375" style="1" customWidth="1"/>
    <col min="13089" max="13093" width="2.5" style="1" customWidth="1"/>
    <col min="13094" max="13096" width="2.875" style="1" customWidth="1"/>
    <col min="13097" max="13097" width="2.5" style="1" customWidth="1"/>
    <col min="13098" max="13100" width="2.875" style="1" customWidth="1"/>
    <col min="13101" max="13101" width="2.5" style="1" customWidth="1"/>
    <col min="13102" max="13104" width="2.875" style="1" customWidth="1"/>
    <col min="13105" max="13105" width="2.5" style="1" customWidth="1"/>
    <col min="13106" max="13126" width="0" style="1" hidden="1" customWidth="1"/>
    <col min="13127" max="13130" width="2.5" style="1" customWidth="1"/>
    <col min="13131" max="13135" width="2.5" style="1"/>
    <col min="13136" max="13136" width="2.5" style="1" customWidth="1"/>
    <col min="13137" max="13316" width="2.5" style="1"/>
    <col min="13317" max="13317" width="2" style="1" customWidth="1"/>
    <col min="13318" max="13323" width="3.875" style="1" customWidth="1"/>
    <col min="13324" max="13327" width="2.5" style="1" customWidth="1"/>
    <col min="13328" max="13328" width="5.625" style="1" customWidth="1"/>
    <col min="13329" max="13329" width="3.5" style="1" customWidth="1"/>
    <col min="13330" max="13330" width="5.625" style="1" customWidth="1"/>
    <col min="13331" max="13331" width="3.5" style="1" customWidth="1"/>
    <col min="13332" max="13332" width="4.625" style="1" customWidth="1"/>
    <col min="13333" max="13333" width="3.5" style="1" customWidth="1"/>
    <col min="13334" max="13334" width="4.625" style="1" customWidth="1"/>
    <col min="13335" max="13340" width="2.5" style="1" customWidth="1"/>
    <col min="13341" max="13341" width="5.625" style="1" customWidth="1"/>
    <col min="13342" max="13342" width="3.375" style="1" customWidth="1"/>
    <col min="13343" max="13343" width="5.625" style="1" customWidth="1"/>
    <col min="13344" max="13344" width="3.375" style="1" customWidth="1"/>
    <col min="13345" max="13349" width="2.5" style="1" customWidth="1"/>
    <col min="13350" max="13352" width="2.875" style="1" customWidth="1"/>
    <col min="13353" max="13353" width="2.5" style="1" customWidth="1"/>
    <col min="13354" max="13356" width="2.875" style="1" customWidth="1"/>
    <col min="13357" max="13357" width="2.5" style="1" customWidth="1"/>
    <col min="13358" max="13360" width="2.875" style="1" customWidth="1"/>
    <col min="13361" max="13361" width="2.5" style="1" customWidth="1"/>
    <col min="13362" max="13382" width="0" style="1" hidden="1" customWidth="1"/>
    <col min="13383" max="13386" width="2.5" style="1" customWidth="1"/>
    <col min="13387" max="13391" width="2.5" style="1"/>
    <col min="13392" max="13392" width="2.5" style="1" customWidth="1"/>
    <col min="13393" max="13572" width="2.5" style="1"/>
    <col min="13573" max="13573" width="2" style="1" customWidth="1"/>
    <col min="13574" max="13579" width="3.875" style="1" customWidth="1"/>
    <col min="13580" max="13583" width="2.5" style="1" customWidth="1"/>
    <col min="13584" max="13584" width="5.625" style="1" customWidth="1"/>
    <col min="13585" max="13585" width="3.5" style="1" customWidth="1"/>
    <col min="13586" max="13586" width="5.625" style="1" customWidth="1"/>
    <col min="13587" max="13587" width="3.5" style="1" customWidth="1"/>
    <col min="13588" max="13588" width="4.625" style="1" customWidth="1"/>
    <col min="13589" max="13589" width="3.5" style="1" customWidth="1"/>
    <col min="13590" max="13590" width="4.625" style="1" customWidth="1"/>
    <col min="13591" max="13596" width="2.5" style="1" customWidth="1"/>
    <col min="13597" max="13597" width="5.625" style="1" customWidth="1"/>
    <col min="13598" max="13598" width="3.375" style="1" customWidth="1"/>
    <col min="13599" max="13599" width="5.625" style="1" customWidth="1"/>
    <col min="13600" max="13600" width="3.375" style="1" customWidth="1"/>
    <col min="13601" max="13605" width="2.5" style="1" customWidth="1"/>
    <col min="13606" max="13608" width="2.875" style="1" customWidth="1"/>
    <col min="13609" max="13609" width="2.5" style="1" customWidth="1"/>
    <col min="13610" max="13612" width="2.875" style="1" customWidth="1"/>
    <col min="13613" max="13613" width="2.5" style="1" customWidth="1"/>
    <col min="13614" max="13616" width="2.875" style="1" customWidth="1"/>
    <col min="13617" max="13617" width="2.5" style="1" customWidth="1"/>
    <col min="13618" max="13638" width="0" style="1" hidden="1" customWidth="1"/>
    <col min="13639" max="13642" width="2.5" style="1" customWidth="1"/>
    <col min="13643" max="13647" width="2.5" style="1"/>
    <col min="13648" max="13648" width="2.5" style="1" customWidth="1"/>
    <col min="13649" max="13828" width="2.5" style="1"/>
    <col min="13829" max="13829" width="2" style="1" customWidth="1"/>
    <col min="13830" max="13835" width="3.875" style="1" customWidth="1"/>
    <col min="13836" max="13839" width="2.5" style="1" customWidth="1"/>
    <col min="13840" max="13840" width="5.625" style="1" customWidth="1"/>
    <col min="13841" max="13841" width="3.5" style="1" customWidth="1"/>
    <col min="13842" max="13842" width="5.625" style="1" customWidth="1"/>
    <col min="13843" max="13843" width="3.5" style="1" customWidth="1"/>
    <col min="13844" max="13844" width="4.625" style="1" customWidth="1"/>
    <col min="13845" max="13845" width="3.5" style="1" customWidth="1"/>
    <col min="13846" max="13846" width="4.625" style="1" customWidth="1"/>
    <col min="13847" max="13852" width="2.5" style="1" customWidth="1"/>
    <col min="13853" max="13853" width="5.625" style="1" customWidth="1"/>
    <col min="13854" max="13854" width="3.375" style="1" customWidth="1"/>
    <col min="13855" max="13855" width="5.625" style="1" customWidth="1"/>
    <col min="13856" max="13856" width="3.375" style="1" customWidth="1"/>
    <col min="13857" max="13861" width="2.5" style="1" customWidth="1"/>
    <col min="13862" max="13864" width="2.875" style="1" customWidth="1"/>
    <col min="13865" max="13865" width="2.5" style="1" customWidth="1"/>
    <col min="13866" max="13868" width="2.875" style="1" customWidth="1"/>
    <col min="13869" max="13869" width="2.5" style="1" customWidth="1"/>
    <col min="13870" max="13872" width="2.875" style="1" customWidth="1"/>
    <col min="13873" max="13873" width="2.5" style="1" customWidth="1"/>
    <col min="13874" max="13894" width="0" style="1" hidden="1" customWidth="1"/>
    <col min="13895" max="13898" width="2.5" style="1" customWidth="1"/>
    <col min="13899" max="13903" width="2.5" style="1"/>
    <col min="13904" max="13904" width="2.5" style="1" customWidth="1"/>
    <col min="13905" max="14084" width="2.5" style="1"/>
    <col min="14085" max="14085" width="2" style="1" customWidth="1"/>
    <col min="14086" max="14091" width="3.875" style="1" customWidth="1"/>
    <col min="14092" max="14095" width="2.5" style="1" customWidth="1"/>
    <col min="14096" max="14096" width="5.625" style="1" customWidth="1"/>
    <col min="14097" max="14097" width="3.5" style="1" customWidth="1"/>
    <col min="14098" max="14098" width="5.625" style="1" customWidth="1"/>
    <col min="14099" max="14099" width="3.5" style="1" customWidth="1"/>
    <col min="14100" max="14100" width="4.625" style="1" customWidth="1"/>
    <col min="14101" max="14101" width="3.5" style="1" customWidth="1"/>
    <col min="14102" max="14102" width="4.625" style="1" customWidth="1"/>
    <col min="14103" max="14108" width="2.5" style="1" customWidth="1"/>
    <col min="14109" max="14109" width="5.625" style="1" customWidth="1"/>
    <col min="14110" max="14110" width="3.375" style="1" customWidth="1"/>
    <col min="14111" max="14111" width="5.625" style="1" customWidth="1"/>
    <col min="14112" max="14112" width="3.375" style="1" customWidth="1"/>
    <col min="14113" max="14117" width="2.5" style="1" customWidth="1"/>
    <col min="14118" max="14120" width="2.875" style="1" customWidth="1"/>
    <col min="14121" max="14121" width="2.5" style="1" customWidth="1"/>
    <col min="14122" max="14124" width="2.875" style="1" customWidth="1"/>
    <col min="14125" max="14125" width="2.5" style="1" customWidth="1"/>
    <col min="14126" max="14128" width="2.875" style="1" customWidth="1"/>
    <col min="14129" max="14129" width="2.5" style="1" customWidth="1"/>
    <col min="14130" max="14150" width="0" style="1" hidden="1" customWidth="1"/>
    <col min="14151" max="14154" width="2.5" style="1" customWidth="1"/>
    <col min="14155" max="14159" width="2.5" style="1"/>
    <col min="14160" max="14160" width="2.5" style="1" customWidth="1"/>
    <col min="14161" max="14340" width="2.5" style="1"/>
    <col min="14341" max="14341" width="2" style="1" customWidth="1"/>
    <col min="14342" max="14347" width="3.875" style="1" customWidth="1"/>
    <col min="14348" max="14351" width="2.5" style="1" customWidth="1"/>
    <col min="14352" max="14352" width="5.625" style="1" customWidth="1"/>
    <col min="14353" max="14353" width="3.5" style="1" customWidth="1"/>
    <col min="14354" max="14354" width="5.625" style="1" customWidth="1"/>
    <col min="14355" max="14355" width="3.5" style="1" customWidth="1"/>
    <col min="14356" max="14356" width="4.625" style="1" customWidth="1"/>
    <col min="14357" max="14357" width="3.5" style="1" customWidth="1"/>
    <col min="14358" max="14358" width="4.625" style="1" customWidth="1"/>
    <col min="14359" max="14364" width="2.5" style="1" customWidth="1"/>
    <col min="14365" max="14365" width="5.625" style="1" customWidth="1"/>
    <col min="14366" max="14366" width="3.375" style="1" customWidth="1"/>
    <col min="14367" max="14367" width="5.625" style="1" customWidth="1"/>
    <col min="14368" max="14368" width="3.375" style="1" customWidth="1"/>
    <col min="14369" max="14373" width="2.5" style="1" customWidth="1"/>
    <col min="14374" max="14376" width="2.875" style="1" customWidth="1"/>
    <col min="14377" max="14377" width="2.5" style="1" customWidth="1"/>
    <col min="14378" max="14380" width="2.875" style="1" customWidth="1"/>
    <col min="14381" max="14381" width="2.5" style="1" customWidth="1"/>
    <col min="14382" max="14384" width="2.875" style="1" customWidth="1"/>
    <col min="14385" max="14385" width="2.5" style="1" customWidth="1"/>
    <col min="14386" max="14406" width="0" style="1" hidden="1" customWidth="1"/>
    <col min="14407" max="14410" width="2.5" style="1" customWidth="1"/>
    <col min="14411" max="14415" width="2.5" style="1"/>
    <col min="14416" max="14416" width="2.5" style="1" customWidth="1"/>
    <col min="14417" max="14596" width="2.5" style="1"/>
    <col min="14597" max="14597" width="2" style="1" customWidth="1"/>
    <col min="14598" max="14603" width="3.875" style="1" customWidth="1"/>
    <col min="14604" max="14607" width="2.5" style="1" customWidth="1"/>
    <col min="14608" max="14608" width="5.625" style="1" customWidth="1"/>
    <col min="14609" max="14609" width="3.5" style="1" customWidth="1"/>
    <col min="14610" max="14610" width="5.625" style="1" customWidth="1"/>
    <col min="14611" max="14611" width="3.5" style="1" customWidth="1"/>
    <col min="14612" max="14612" width="4.625" style="1" customWidth="1"/>
    <col min="14613" max="14613" width="3.5" style="1" customWidth="1"/>
    <col min="14614" max="14614" width="4.625" style="1" customWidth="1"/>
    <col min="14615" max="14620" width="2.5" style="1" customWidth="1"/>
    <col min="14621" max="14621" width="5.625" style="1" customWidth="1"/>
    <col min="14622" max="14622" width="3.375" style="1" customWidth="1"/>
    <col min="14623" max="14623" width="5.625" style="1" customWidth="1"/>
    <col min="14624" max="14624" width="3.375" style="1" customWidth="1"/>
    <col min="14625" max="14629" width="2.5" style="1" customWidth="1"/>
    <col min="14630" max="14632" width="2.875" style="1" customWidth="1"/>
    <col min="14633" max="14633" width="2.5" style="1" customWidth="1"/>
    <col min="14634" max="14636" width="2.875" style="1" customWidth="1"/>
    <col min="14637" max="14637" width="2.5" style="1" customWidth="1"/>
    <col min="14638" max="14640" width="2.875" style="1" customWidth="1"/>
    <col min="14641" max="14641" width="2.5" style="1" customWidth="1"/>
    <col min="14642" max="14662" width="0" style="1" hidden="1" customWidth="1"/>
    <col min="14663" max="14666" width="2.5" style="1" customWidth="1"/>
    <col min="14667" max="14671" width="2.5" style="1"/>
    <col min="14672" max="14672" width="2.5" style="1" customWidth="1"/>
    <col min="14673" max="14852" width="2.5" style="1"/>
    <col min="14853" max="14853" width="2" style="1" customWidth="1"/>
    <col min="14854" max="14859" width="3.875" style="1" customWidth="1"/>
    <col min="14860" max="14863" width="2.5" style="1" customWidth="1"/>
    <col min="14864" max="14864" width="5.625" style="1" customWidth="1"/>
    <col min="14865" max="14865" width="3.5" style="1" customWidth="1"/>
    <col min="14866" max="14866" width="5.625" style="1" customWidth="1"/>
    <col min="14867" max="14867" width="3.5" style="1" customWidth="1"/>
    <col min="14868" max="14868" width="4.625" style="1" customWidth="1"/>
    <col min="14869" max="14869" width="3.5" style="1" customWidth="1"/>
    <col min="14870" max="14870" width="4.625" style="1" customWidth="1"/>
    <col min="14871" max="14876" width="2.5" style="1" customWidth="1"/>
    <col min="14877" max="14877" width="5.625" style="1" customWidth="1"/>
    <col min="14878" max="14878" width="3.375" style="1" customWidth="1"/>
    <col min="14879" max="14879" width="5.625" style="1" customWidth="1"/>
    <col min="14880" max="14880" width="3.375" style="1" customWidth="1"/>
    <col min="14881" max="14885" width="2.5" style="1" customWidth="1"/>
    <col min="14886" max="14888" width="2.875" style="1" customWidth="1"/>
    <col min="14889" max="14889" width="2.5" style="1" customWidth="1"/>
    <col min="14890" max="14892" width="2.875" style="1" customWidth="1"/>
    <col min="14893" max="14893" width="2.5" style="1" customWidth="1"/>
    <col min="14894" max="14896" width="2.875" style="1" customWidth="1"/>
    <col min="14897" max="14897" width="2.5" style="1" customWidth="1"/>
    <col min="14898" max="14918" width="0" style="1" hidden="1" customWidth="1"/>
    <col min="14919" max="14922" width="2.5" style="1" customWidth="1"/>
    <col min="14923" max="14927" width="2.5" style="1"/>
    <col min="14928" max="14928" width="2.5" style="1" customWidth="1"/>
    <col min="14929" max="15108" width="2.5" style="1"/>
    <col min="15109" max="15109" width="2" style="1" customWidth="1"/>
    <col min="15110" max="15115" width="3.875" style="1" customWidth="1"/>
    <col min="15116" max="15119" width="2.5" style="1" customWidth="1"/>
    <col min="15120" max="15120" width="5.625" style="1" customWidth="1"/>
    <col min="15121" max="15121" width="3.5" style="1" customWidth="1"/>
    <col min="15122" max="15122" width="5.625" style="1" customWidth="1"/>
    <col min="15123" max="15123" width="3.5" style="1" customWidth="1"/>
    <col min="15124" max="15124" width="4.625" style="1" customWidth="1"/>
    <col min="15125" max="15125" width="3.5" style="1" customWidth="1"/>
    <col min="15126" max="15126" width="4.625" style="1" customWidth="1"/>
    <col min="15127" max="15132" width="2.5" style="1" customWidth="1"/>
    <col min="15133" max="15133" width="5.625" style="1" customWidth="1"/>
    <col min="15134" max="15134" width="3.375" style="1" customWidth="1"/>
    <col min="15135" max="15135" width="5.625" style="1" customWidth="1"/>
    <col min="15136" max="15136" width="3.375" style="1" customWidth="1"/>
    <col min="15137" max="15141" width="2.5" style="1" customWidth="1"/>
    <col min="15142" max="15144" width="2.875" style="1" customWidth="1"/>
    <col min="15145" max="15145" width="2.5" style="1" customWidth="1"/>
    <col min="15146" max="15148" width="2.875" style="1" customWidth="1"/>
    <col min="15149" max="15149" width="2.5" style="1" customWidth="1"/>
    <col min="15150" max="15152" width="2.875" style="1" customWidth="1"/>
    <col min="15153" max="15153" width="2.5" style="1" customWidth="1"/>
    <col min="15154" max="15174" width="0" style="1" hidden="1" customWidth="1"/>
    <col min="15175" max="15178" width="2.5" style="1" customWidth="1"/>
    <col min="15179" max="15183" width="2.5" style="1"/>
    <col min="15184" max="15184" width="2.5" style="1" customWidth="1"/>
    <col min="15185" max="15364" width="2.5" style="1"/>
    <col min="15365" max="15365" width="2" style="1" customWidth="1"/>
    <col min="15366" max="15371" width="3.875" style="1" customWidth="1"/>
    <col min="15372" max="15375" width="2.5" style="1" customWidth="1"/>
    <col min="15376" max="15376" width="5.625" style="1" customWidth="1"/>
    <col min="15377" max="15377" width="3.5" style="1" customWidth="1"/>
    <col min="15378" max="15378" width="5.625" style="1" customWidth="1"/>
    <col min="15379" max="15379" width="3.5" style="1" customWidth="1"/>
    <col min="15380" max="15380" width="4.625" style="1" customWidth="1"/>
    <col min="15381" max="15381" width="3.5" style="1" customWidth="1"/>
    <col min="15382" max="15382" width="4.625" style="1" customWidth="1"/>
    <col min="15383" max="15388" width="2.5" style="1" customWidth="1"/>
    <col min="15389" max="15389" width="5.625" style="1" customWidth="1"/>
    <col min="15390" max="15390" width="3.375" style="1" customWidth="1"/>
    <col min="15391" max="15391" width="5.625" style="1" customWidth="1"/>
    <col min="15392" max="15392" width="3.375" style="1" customWidth="1"/>
    <col min="15393" max="15397" width="2.5" style="1" customWidth="1"/>
    <col min="15398" max="15400" width="2.875" style="1" customWidth="1"/>
    <col min="15401" max="15401" width="2.5" style="1" customWidth="1"/>
    <col min="15402" max="15404" width="2.875" style="1" customWidth="1"/>
    <col min="15405" max="15405" width="2.5" style="1" customWidth="1"/>
    <col min="15406" max="15408" width="2.875" style="1" customWidth="1"/>
    <col min="15409" max="15409" width="2.5" style="1" customWidth="1"/>
    <col min="15410" max="15430" width="0" style="1" hidden="1" customWidth="1"/>
    <col min="15431" max="15434" width="2.5" style="1" customWidth="1"/>
    <col min="15435" max="15439" width="2.5" style="1"/>
    <col min="15440" max="15440" width="2.5" style="1" customWidth="1"/>
    <col min="15441" max="15620" width="2.5" style="1"/>
    <col min="15621" max="15621" width="2" style="1" customWidth="1"/>
    <col min="15622" max="15627" width="3.875" style="1" customWidth="1"/>
    <col min="15628" max="15631" width="2.5" style="1" customWidth="1"/>
    <col min="15632" max="15632" width="5.625" style="1" customWidth="1"/>
    <col min="15633" max="15633" width="3.5" style="1" customWidth="1"/>
    <col min="15634" max="15634" width="5.625" style="1" customWidth="1"/>
    <col min="15635" max="15635" width="3.5" style="1" customWidth="1"/>
    <col min="15636" max="15636" width="4.625" style="1" customWidth="1"/>
    <col min="15637" max="15637" width="3.5" style="1" customWidth="1"/>
    <col min="15638" max="15638" width="4.625" style="1" customWidth="1"/>
    <col min="15639" max="15644" width="2.5" style="1" customWidth="1"/>
    <col min="15645" max="15645" width="5.625" style="1" customWidth="1"/>
    <col min="15646" max="15646" width="3.375" style="1" customWidth="1"/>
    <col min="15647" max="15647" width="5.625" style="1" customWidth="1"/>
    <col min="15648" max="15648" width="3.375" style="1" customWidth="1"/>
    <col min="15649" max="15653" width="2.5" style="1" customWidth="1"/>
    <col min="15654" max="15656" width="2.875" style="1" customWidth="1"/>
    <col min="15657" max="15657" width="2.5" style="1" customWidth="1"/>
    <col min="15658" max="15660" width="2.875" style="1" customWidth="1"/>
    <col min="15661" max="15661" width="2.5" style="1" customWidth="1"/>
    <col min="15662" max="15664" width="2.875" style="1" customWidth="1"/>
    <col min="15665" max="15665" width="2.5" style="1" customWidth="1"/>
    <col min="15666" max="15686" width="0" style="1" hidden="1" customWidth="1"/>
    <col min="15687" max="15690" width="2.5" style="1" customWidth="1"/>
    <col min="15691" max="15695" width="2.5" style="1"/>
    <col min="15696" max="15696" width="2.5" style="1" customWidth="1"/>
    <col min="15697" max="15876" width="2.5" style="1"/>
    <col min="15877" max="15877" width="2" style="1" customWidth="1"/>
    <col min="15878" max="15883" width="3.875" style="1" customWidth="1"/>
    <col min="15884" max="15887" width="2.5" style="1" customWidth="1"/>
    <col min="15888" max="15888" width="5.625" style="1" customWidth="1"/>
    <col min="15889" max="15889" width="3.5" style="1" customWidth="1"/>
    <col min="15890" max="15890" width="5.625" style="1" customWidth="1"/>
    <col min="15891" max="15891" width="3.5" style="1" customWidth="1"/>
    <col min="15892" max="15892" width="4.625" style="1" customWidth="1"/>
    <col min="15893" max="15893" width="3.5" style="1" customWidth="1"/>
    <col min="15894" max="15894" width="4.625" style="1" customWidth="1"/>
    <col min="15895" max="15900" width="2.5" style="1" customWidth="1"/>
    <col min="15901" max="15901" width="5.625" style="1" customWidth="1"/>
    <col min="15902" max="15902" width="3.375" style="1" customWidth="1"/>
    <col min="15903" max="15903" width="5.625" style="1" customWidth="1"/>
    <col min="15904" max="15904" width="3.375" style="1" customWidth="1"/>
    <col min="15905" max="15909" width="2.5" style="1" customWidth="1"/>
    <col min="15910" max="15912" width="2.875" style="1" customWidth="1"/>
    <col min="15913" max="15913" width="2.5" style="1" customWidth="1"/>
    <col min="15914" max="15916" width="2.875" style="1" customWidth="1"/>
    <col min="15917" max="15917" width="2.5" style="1" customWidth="1"/>
    <col min="15918" max="15920" width="2.875" style="1" customWidth="1"/>
    <col min="15921" max="15921" width="2.5" style="1" customWidth="1"/>
    <col min="15922" max="15942" width="0" style="1" hidden="1" customWidth="1"/>
    <col min="15943" max="15946" width="2.5" style="1" customWidth="1"/>
    <col min="15947" max="15951" width="2.5" style="1"/>
    <col min="15952" max="15952" width="2.5" style="1" customWidth="1"/>
    <col min="15953" max="16132" width="2.5" style="1"/>
    <col min="16133" max="16133" width="2" style="1" customWidth="1"/>
    <col min="16134" max="16139" width="3.875" style="1" customWidth="1"/>
    <col min="16140" max="16143" width="2.5" style="1" customWidth="1"/>
    <col min="16144" max="16144" width="5.625" style="1" customWidth="1"/>
    <col min="16145" max="16145" width="3.5" style="1" customWidth="1"/>
    <col min="16146" max="16146" width="5.625" style="1" customWidth="1"/>
    <col min="16147" max="16147" width="3.5" style="1" customWidth="1"/>
    <col min="16148" max="16148" width="4.625" style="1" customWidth="1"/>
    <col min="16149" max="16149" width="3.5" style="1" customWidth="1"/>
    <col min="16150" max="16150" width="4.625" style="1" customWidth="1"/>
    <col min="16151" max="16156" width="2.5" style="1" customWidth="1"/>
    <col min="16157" max="16157" width="5.625" style="1" customWidth="1"/>
    <col min="16158" max="16158" width="3.375" style="1" customWidth="1"/>
    <col min="16159" max="16159" width="5.625" style="1" customWidth="1"/>
    <col min="16160" max="16160" width="3.375" style="1" customWidth="1"/>
    <col min="16161" max="16165" width="2.5" style="1" customWidth="1"/>
    <col min="16166" max="16168" width="2.875" style="1" customWidth="1"/>
    <col min="16169" max="16169" width="2.5" style="1" customWidth="1"/>
    <col min="16170" max="16172" width="2.875" style="1" customWidth="1"/>
    <col min="16173" max="16173" width="2.5" style="1" customWidth="1"/>
    <col min="16174" max="16176" width="2.875" style="1" customWidth="1"/>
    <col min="16177" max="16177" width="2.5" style="1" customWidth="1"/>
    <col min="16178" max="16198" width="0" style="1" hidden="1" customWidth="1"/>
    <col min="16199" max="16202" width="2.5" style="1" customWidth="1"/>
    <col min="16203" max="16207" width="2.5" style="1"/>
    <col min="16208" max="16208" width="2.5" style="1" customWidth="1"/>
    <col min="16209" max="16384" width="2.5" style="1"/>
  </cols>
  <sheetData>
    <row r="1" spans="1:80" x14ac:dyDescent="0.15">
      <c r="AN1" s="69"/>
      <c r="AO1" s="69"/>
      <c r="AP1" s="77"/>
      <c r="AQ1" s="84"/>
      <c r="AR1" s="174" t="s">
        <v>32</v>
      </c>
      <c r="AS1" s="175"/>
      <c r="AT1" s="178" t="s">
        <v>33</v>
      </c>
      <c r="AU1" s="178"/>
      <c r="AV1" s="178"/>
      <c r="AW1" s="179"/>
    </row>
    <row r="2" spans="1:80" x14ac:dyDescent="0.15">
      <c r="AN2" s="69"/>
      <c r="AO2" s="69"/>
      <c r="AP2" s="77"/>
      <c r="AQ2" s="84"/>
      <c r="AR2" s="176"/>
      <c r="AS2" s="177"/>
      <c r="AT2" s="180"/>
      <c r="AU2" s="180"/>
      <c r="AV2" s="180"/>
      <c r="AW2" s="181"/>
    </row>
    <row r="3" spans="1:80" ht="18" customHeight="1" x14ac:dyDescent="0.15">
      <c r="D3" s="91"/>
      <c r="E3" s="94"/>
      <c r="F3" s="94"/>
      <c r="G3" s="91"/>
      <c r="H3" s="91"/>
      <c r="I3" s="91"/>
      <c r="J3" s="91">
        <v>2021</v>
      </c>
      <c r="K3" s="277">
        <f>集報Ⅰ!A2</f>
        <v>2025</v>
      </c>
      <c r="L3" s="278"/>
      <c r="M3" s="279"/>
      <c r="N3" s="275" t="s">
        <v>0</v>
      </c>
      <c r="O3" s="276"/>
      <c r="P3" s="276"/>
      <c r="Q3" s="93"/>
      <c r="R3" s="274" t="s">
        <v>34</v>
      </c>
      <c r="S3" s="274"/>
      <c r="T3" s="274"/>
      <c r="U3" s="274"/>
      <c r="V3" s="274"/>
      <c r="W3" s="274"/>
      <c r="X3" s="274"/>
      <c r="Y3" s="274"/>
      <c r="Z3" s="274"/>
      <c r="AA3" s="274"/>
      <c r="AB3" s="274"/>
      <c r="AC3" s="68"/>
      <c r="AD3" s="273" t="s">
        <v>35</v>
      </c>
      <c r="AE3" s="273"/>
      <c r="AF3" s="273"/>
      <c r="AG3" s="273"/>
      <c r="AH3" s="273"/>
      <c r="AI3" s="273"/>
      <c r="AJ3" s="273"/>
      <c r="AK3" s="273"/>
      <c r="AL3" s="273"/>
      <c r="AM3" s="273"/>
      <c r="AN3" s="273"/>
      <c r="AO3" s="273"/>
      <c r="AP3" s="69"/>
      <c r="AT3" s="73"/>
      <c r="AU3" s="73"/>
      <c r="AV3" s="73"/>
      <c r="AW3" s="73"/>
    </row>
    <row r="4" spans="1:80" ht="18" customHeight="1" x14ac:dyDescent="0.15">
      <c r="D4" s="92"/>
      <c r="E4" s="94"/>
      <c r="F4" s="94"/>
      <c r="G4" s="91"/>
      <c r="H4" s="91"/>
      <c r="I4" s="91"/>
      <c r="J4" s="91"/>
      <c r="K4" s="280"/>
      <c r="L4" s="281"/>
      <c r="M4" s="282"/>
      <c r="N4" s="275"/>
      <c r="O4" s="276"/>
      <c r="P4" s="276"/>
      <c r="Q4" s="93"/>
      <c r="R4" s="274"/>
      <c r="S4" s="274"/>
      <c r="T4" s="274"/>
      <c r="U4" s="274"/>
      <c r="V4" s="274"/>
      <c r="W4" s="274"/>
      <c r="X4" s="274"/>
      <c r="Y4" s="274"/>
      <c r="Z4" s="274"/>
      <c r="AA4" s="274"/>
      <c r="AB4" s="274"/>
      <c r="AC4" s="68"/>
      <c r="AD4" s="273"/>
      <c r="AE4" s="273"/>
      <c r="AF4" s="273"/>
      <c r="AG4" s="273"/>
      <c r="AH4" s="273"/>
      <c r="AI4" s="273"/>
      <c r="AJ4" s="273"/>
      <c r="AK4" s="273"/>
      <c r="AL4" s="273"/>
      <c r="AM4" s="273"/>
      <c r="AN4" s="273"/>
      <c r="AO4" s="273"/>
      <c r="AP4" s="69"/>
      <c r="AT4" s="40"/>
      <c r="AU4" s="40"/>
      <c r="AV4" s="73"/>
      <c r="AW4" s="73"/>
    </row>
    <row r="5" spans="1:80" x14ac:dyDescent="0.15">
      <c r="AT5" s="73"/>
      <c r="AU5" s="73"/>
      <c r="AV5" s="73"/>
      <c r="AW5" s="73"/>
    </row>
    <row r="6" spans="1:80" ht="14.25" thickBot="1" x14ac:dyDescent="0.2">
      <c r="B6" s="5"/>
      <c r="C6" s="5"/>
      <c r="D6" s="5"/>
      <c r="E6" s="5"/>
      <c r="F6" s="5"/>
      <c r="G6" s="5"/>
      <c r="AT6" s="73"/>
      <c r="AU6" s="73"/>
      <c r="AV6" s="73"/>
      <c r="AW6" s="73"/>
    </row>
    <row r="7" spans="1:80" ht="14.1" customHeight="1" thickBot="1" x14ac:dyDescent="0.2">
      <c r="B7" s="88" t="s">
        <v>7</v>
      </c>
      <c r="C7" s="10"/>
      <c r="D7" s="10"/>
      <c r="E7" s="10"/>
      <c r="F7" s="10"/>
      <c r="G7" s="10"/>
      <c r="H7" s="10"/>
      <c r="I7" s="10"/>
      <c r="L7" s="1"/>
      <c r="M7" s="1"/>
      <c r="N7" s="1"/>
      <c r="O7" s="1"/>
      <c r="P7" s="1"/>
      <c r="Q7" s="1"/>
      <c r="R7" s="95"/>
      <c r="S7" s="129"/>
      <c r="T7" s="129"/>
      <c r="U7" s="129"/>
      <c r="V7" s="129"/>
      <c r="W7" s="129"/>
      <c r="X7" s="129"/>
      <c r="Y7" s="129"/>
      <c r="Z7" s="129"/>
      <c r="AA7" s="129"/>
      <c r="AB7" s="129"/>
      <c r="AC7" s="129"/>
      <c r="AD7" s="129"/>
      <c r="AE7" s="129"/>
      <c r="AF7" s="129"/>
      <c r="AG7" s="129"/>
      <c r="AH7" s="129"/>
      <c r="AI7" s="129"/>
      <c r="AJ7" s="129"/>
      <c r="AK7" s="129"/>
      <c r="AL7" s="129"/>
      <c r="AM7" s="1"/>
      <c r="AN7" s="1"/>
      <c r="AO7" s="75"/>
      <c r="AP7" s="75"/>
      <c r="AQ7" s="75"/>
      <c r="AR7" s="82"/>
      <c r="AS7" s="193"/>
      <c r="AT7" s="190"/>
      <c r="AU7" s="190"/>
      <c r="AV7" s="190"/>
      <c r="AW7" s="195"/>
    </row>
    <row r="8" spans="1:80" ht="14.1" customHeight="1" thickBot="1" x14ac:dyDescent="0.2">
      <c r="B8" s="192" t="s">
        <v>36</v>
      </c>
      <c r="C8" s="199"/>
      <c r="D8" s="200"/>
      <c r="E8" s="200"/>
      <c r="F8" s="200"/>
      <c r="G8" s="200"/>
      <c r="H8" s="200"/>
      <c r="I8" s="200"/>
      <c r="J8" s="200"/>
      <c r="K8" s="200"/>
      <c r="L8" s="200"/>
      <c r="M8" s="200"/>
      <c r="N8" s="200"/>
      <c r="O8" s="200"/>
      <c r="P8" s="200"/>
      <c r="Q8" s="200"/>
      <c r="R8" s="200"/>
      <c r="S8" s="200"/>
      <c r="T8" s="200"/>
      <c r="U8" s="200"/>
      <c r="V8" s="201"/>
      <c r="W8" s="197" t="s">
        <v>37</v>
      </c>
      <c r="X8" s="198"/>
      <c r="Y8" s="198"/>
      <c r="Z8" s="198"/>
      <c r="AA8" s="198"/>
      <c r="AB8" s="129"/>
      <c r="AC8" s="129"/>
      <c r="AD8" s="129"/>
      <c r="AE8" s="129"/>
      <c r="AF8" s="129"/>
      <c r="AG8" s="129"/>
      <c r="AH8" s="129"/>
      <c r="AI8" s="129"/>
      <c r="AJ8" s="129"/>
      <c r="AK8" s="129"/>
      <c r="AL8" s="129"/>
      <c r="AM8" s="10"/>
      <c r="AN8" s="7"/>
      <c r="AO8" s="76"/>
      <c r="AP8" s="76"/>
      <c r="AQ8" s="63"/>
      <c r="AR8" s="83" t="s">
        <v>2</v>
      </c>
      <c r="AS8" s="194"/>
      <c r="AT8" s="191"/>
      <c r="AU8" s="191"/>
      <c r="AV8" s="191"/>
      <c r="AW8" s="196"/>
    </row>
    <row r="9" spans="1:80" ht="14.25" customHeight="1" thickBot="1" x14ac:dyDescent="0.2">
      <c r="B9" s="192"/>
      <c r="C9" s="202"/>
      <c r="D9" s="203"/>
      <c r="E9" s="203"/>
      <c r="F9" s="203"/>
      <c r="G9" s="203"/>
      <c r="H9" s="203"/>
      <c r="I9" s="203"/>
      <c r="J9" s="203"/>
      <c r="K9" s="203"/>
      <c r="L9" s="203"/>
      <c r="M9" s="203"/>
      <c r="N9" s="203"/>
      <c r="O9" s="203"/>
      <c r="P9" s="203"/>
      <c r="Q9" s="203"/>
      <c r="R9" s="203"/>
      <c r="S9" s="203"/>
      <c r="T9" s="203"/>
      <c r="U9" s="203"/>
      <c r="V9" s="204"/>
      <c r="W9" s="197"/>
      <c r="X9" s="198"/>
      <c r="Y9" s="198"/>
      <c r="Z9" s="198"/>
      <c r="AA9" s="198"/>
      <c r="AB9" s="7"/>
      <c r="AC9" s="8"/>
      <c r="AD9" s="7"/>
      <c r="AE9" s="8"/>
      <c r="AG9" s="9"/>
      <c r="AJ9" s="8"/>
      <c r="AK9" s="9"/>
      <c r="AN9" s="8"/>
      <c r="AO9" s="9"/>
      <c r="AR9" s="8"/>
      <c r="AS9" s="10"/>
      <c r="AT9" s="73"/>
      <c r="AU9" s="73"/>
      <c r="AV9" s="73"/>
      <c r="AW9" s="73"/>
    </row>
    <row r="10" spans="1:80" s="41" customFormat="1" ht="14.25" customHeight="1" x14ac:dyDescent="0.15">
      <c r="B10" s="96"/>
      <c r="C10" s="128"/>
      <c r="D10" s="128"/>
      <c r="E10" s="128"/>
      <c r="F10" s="128"/>
      <c r="G10" s="128"/>
      <c r="H10" s="128"/>
      <c r="I10" s="128"/>
      <c r="J10" s="128"/>
      <c r="K10" s="128"/>
      <c r="L10" s="128"/>
      <c r="M10" s="128"/>
      <c r="N10" s="96"/>
      <c r="O10" s="97"/>
      <c r="P10" s="97"/>
      <c r="Q10" s="97"/>
      <c r="R10" s="97"/>
      <c r="S10" s="98"/>
      <c r="T10" s="98"/>
      <c r="X10" s="63"/>
      <c r="Y10" s="98"/>
      <c r="Z10" s="63"/>
      <c r="AA10" s="98"/>
      <c r="AB10" s="63"/>
      <c r="AC10" s="98"/>
      <c r="AD10" s="63"/>
      <c r="AE10" s="98"/>
      <c r="AF10" s="98"/>
      <c r="AG10" s="99"/>
      <c r="AH10" s="99"/>
      <c r="AI10" s="99"/>
      <c r="AJ10" s="98"/>
      <c r="AK10" s="99"/>
      <c r="AL10" s="99"/>
      <c r="AM10" s="99"/>
      <c r="AN10" s="98"/>
      <c r="AO10" s="99"/>
      <c r="AP10" s="99"/>
      <c r="AQ10" s="99"/>
      <c r="AR10" s="98"/>
      <c r="AS10" s="100"/>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V10" s="100"/>
      <c r="BW10" s="100"/>
      <c r="BX10" s="100"/>
      <c r="BY10" s="100"/>
      <c r="BZ10" s="100"/>
      <c r="CA10" s="100"/>
      <c r="CB10" s="100"/>
    </row>
    <row r="11" spans="1:80" x14ac:dyDescent="0.15">
      <c r="AH11" s="180" t="s">
        <v>39</v>
      </c>
      <c r="AI11" s="180"/>
      <c r="AJ11" s="180"/>
      <c r="AK11" s="180"/>
      <c r="AL11" s="180" t="s">
        <v>40</v>
      </c>
      <c r="AM11" s="180"/>
      <c r="AN11" s="180"/>
      <c r="AO11" s="180"/>
      <c r="AP11" s="180" t="s">
        <v>41</v>
      </c>
      <c r="AQ11" s="180"/>
      <c r="AR11" s="180"/>
      <c r="AS11" s="180"/>
      <c r="AT11" s="180" t="s">
        <v>151</v>
      </c>
      <c r="AU11" s="180"/>
      <c r="AV11" s="180"/>
      <c r="AW11" s="180"/>
    </row>
    <row r="12" spans="1:80" ht="27" customHeight="1" thickBot="1" x14ac:dyDescent="0.2">
      <c r="A12" s="205" t="s">
        <v>42</v>
      </c>
      <c r="B12" s="206"/>
      <c r="C12" s="207" t="s">
        <v>153</v>
      </c>
      <c r="D12" s="208"/>
      <c r="E12" s="209"/>
      <c r="F12" s="209"/>
      <c r="G12" s="210"/>
      <c r="H12" s="211" t="s">
        <v>154</v>
      </c>
      <c r="I12" s="209"/>
      <c r="J12" s="209"/>
      <c r="K12" s="210"/>
      <c r="L12" s="212" t="s">
        <v>111</v>
      </c>
      <c r="M12" s="213"/>
      <c r="N12" s="212"/>
      <c r="O12" s="213"/>
      <c r="P12" s="211" t="s">
        <v>10</v>
      </c>
      <c r="Q12" s="185"/>
      <c r="R12" s="209"/>
      <c r="S12" s="185"/>
      <c r="T12" s="186"/>
      <c r="U12" s="211" t="s">
        <v>19</v>
      </c>
      <c r="V12" s="210"/>
      <c r="W12" s="207" t="s">
        <v>43</v>
      </c>
      <c r="X12" s="214"/>
      <c r="Y12" s="212" t="s">
        <v>112</v>
      </c>
      <c r="Z12" s="213"/>
      <c r="AA12" s="212"/>
      <c r="AB12" s="213"/>
      <c r="AC12" s="184" t="s">
        <v>44</v>
      </c>
      <c r="AD12" s="185"/>
      <c r="AE12" s="185"/>
      <c r="AF12" s="185"/>
      <c r="AG12" s="186"/>
      <c r="AH12" s="187" t="s">
        <v>45</v>
      </c>
      <c r="AI12" s="188"/>
      <c r="AJ12" s="188"/>
      <c r="AK12" s="189"/>
      <c r="AL12" s="187" t="s">
        <v>46</v>
      </c>
      <c r="AM12" s="188"/>
      <c r="AN12" s="188"/>
      <c r="AO12" s="189"/>
      <c r="AP12" s="187" t="s">
        <v>47</v>
      </c>
      <c r="AQ12" s="188"/>
      <c r="AR12" s="188"/>
      <c r="AS12" s="189"/>
      <c r="AT12" s="187" t="s">
        <v>150</v>
      </c>
      <c r="AU12" s="188"/>
      <c r="AV12" s="188"/>
      <c r="AW12" s="189"/>
      <c r="AX12" s="11" t="s">
        <v>48</v>
      </c>
      <c r="AY12" s="11" t="s">
        <v>49</v>
      </c>
      <c r="AZ12" s="11" t="s">
        <v>50</v>
      </c>
      <c r="BA12" s="11" t="s">
        <v>51</v>
      </c>
      <c r="BB12" s="11" t="s">
        <v>52</v>
      </c>
      <c r="BC12" s="11" t="s">
        <v>53</v>
      </c>
      <c r="BD12" s="12" t="s">
        <v>54</v>
      </c>
      <c r="BE12" s="12" t="s">
        <v>55</v>
      </c>
      <c r="BF12" s="13" t="s">
        <v>56</v>
      </c>
      <c r="BG12" s="11" t="s">
        <v>57</v>
      </c>
      <c r="BH12" s="14" t="s">
        <v>58</v>
      </c>
      <c r="BI12" s="14" t="s">
        <v>59</v>
      </c>
      <c r="BJ12" s="11" t="s">
        <v>60</v>
      </c>
      <c r="BK12" s="11" t="s">
        <v>60</v>
      </c>
      <c r="BL12" s="11" t="s">
        <v>61</v>
      </c>
      <c r="BM12" s="11" t="s">
        <v>62</v>
      </c>
      <c r="BN12" s="11" t="s">
        <v>61</v>
      </c>
      <c r="BO12" s="14" t="s">
        <v>58</v>
      </c>
      <c r="BP12" s="14" t="s">
        <v>63</v>
      </c>
      <c r="BQ12" s="14" t="s">
        <v>58</v>
      </c>
      <c r="BR12" s="14" t="s">
        <v>64</v>
      </c>
    </row>
    <row r="13" spans="1:80" ht="52.35" customHeight="1" thickBot="1" x14ac:dyDescent="0.2">
      <c r="A13" s="184">
        <v>1</v>
      </c>
      <c r="B13" s="185"/>
      <c r="C13" s="215"/>
      <c r="D13" s="216"/>
      <c r="E13" s="216"/>
      <c r="F13" s="216"/>
      <c r="G13" s="217"/>
      <c r="H13" s="220"/>
      <c r="I13" s="221"/>
      <c r="J13" s="222"/>
      <c r="K13" s="85" t="s">
        <v>13</v>
      </c>
      <c r="L13" s="120"/>
      <c r="M13" s="71" t="s">
        <v>25</v>
      </c>
      <c r="N13" s="15"/>
      <c r="O13" s="71" t="s">
        <v>26</v>
      </c>
      <c r="P13" s="15"/>
      <c r="Q13" s="71" t="s">
        <v>25</v>
      </c>
      <c r="R13" s="15"/>
      <c r="S13" s="218" t="s">
        <v>65</v>
      </c>
      <c r="T13" s="218"/>
      <c r="U13" s="219"/>
      <c r="V13" s="219"/>
      <c r="W13" s="219"/>
      <c r="X13" s="219"/>
      <c r="Y13" s="120"/>
      <c r="Z13" s="71" t="s">
        <v>25</v>
      </c>
      <c r="AA13" s="15"/>
      <c r="AB13" s="72" t="s">
        <v>26</v>
      </c>
      <c r="AC13" s="16" t="str">
        <f t="shared" ref="AC13:AC32" si="0">IF(OR(C13="",H13="",L13="",N13="",P13="",R13="",U13="",W13="",Y13="",AA13=""),"",IF(OR(L13="",N13="",Y13="",AA13=""),0,VLOOKUP(AZ13,$BA$13:$BB$56,2)))</f>
        <v/>
      </c>
      <c r="AD13" s="71" t="s">
        <v>25</v>
      </c>
      <c r="AE13" s="17" t="str">
        <f t="shared" ref="AE13:AE32" si="1">IF(OR(C13="",H13="",L13="",N13="",P13="",R13="",U13="",W13="",Y13="",AA13=""),"",IF(OR(L13="",N13="",Y13="",AA13=""),0,IF(AND(VLOOKUP(AZ13,$BA$13:$BC$56,3),OR(C13="",H13="",L13="",N13="",P13="",R13="",U13="",W13="",Y13="",AA13="")),0,VLOOKUP(AZ13,$BA$13:$BC$56,3))))</f>
        <v/>
      </c>
      <c r="AF13" s="218" t="s">
        <v>65</v>
      </c>
      <c r="AG13" s="223"/>
      <c r="AH13" s="182" t="str">
        <f t="shared" ref="AH13:AH32" si="2">IF(OR(C13="",H13="",L13="",N13="",P13="",R13="",U13="",W13="",Y13="",AA13=""),"",IF(AND(P13=0,R13=0),0,IF(OR(L13="",N13="",Y13="",AA13=""),0,IF(DATEVALUE(L13&amp;"年"&amp;N13&amp;"月1日")&lt;DATEVALUE("2012年4月1日"),VLOOKUP(BF13,$BH$13:$BI$47,2),IF(DATEVALUE(L13&amp;"年"&amp;N13&amp;"月1日")&lt;DATEVALUE("2014年4月1日"),VLOOKUP(BF13,$BO$13:$BP$47,2),VLOOKUP(BF13,$BQ$13:$BR$47,2))
))))</f>
        <v/>
      </c>
      <c r="AI13" s="183"/>
      <c r="AJ13" s="183"/>
      <c r="AK13" s="18" t="s">
        <v>12</v>
      </c>
      <c r="AL13" s="182" t="str">
        <f t="shared" ref="AL13:AL32" si="3">IF(OR(C13="",H13="",L13="",N13="",P13="",R13="",U13="",W13="",Y13="",AA13=""),"",IF(OR(L13="",N13="",Y13="",AA13=""),0,IF(DATEVALUE(L13&amp;"年"&amp;N13&amp;"月1日")&lt;DATEVALUE("2012年4月1日"),VLOOKUP(BG13,$BH$13:$BI$47,2),IF(DATEVALUE(L13&amp;"年"&amp;N13&amp;"月1日")&lt;DATEVALUE("2014年4月1日"),VLOOKUP(BG13,$BO$13:$BP$47,2),VLOOKUP(BG13,$BQ$13:$BR$47,2)))))</f>
        <v/>
      </c>
      <c r="AM13" s="183"/>
      <c r="AN13" s="183"/>
      <c r="AO13" s="18" t="s">
        <v>12</v>
      </c>
      <c r="AP13" s="182" t="str">
        <f>IF(OR(C13="",H13="",L13="",N13="",P13="",R13="",U13="",W13="",Y13="",AA13=""),"",IF((AH13-AL13)&lt;=0,0,AH13-AL13))</f>
        <v/>
      </c>
      <c r="AQ13" s="183"/>
      <c r="AR13" s="183"/>
      <c r="AS13" s="18" t="s">
        <v>12</v>
      </c>
      <c r="AT13" s="182" t="str">
        <f>IFERROR(AP13*H13," ")</f>
        <v xml:space="preserve"> </v>
      </c>
      <c r="AU13" s="183"/>
      <c r="AV13" s="183"/>
      <c r="AW13" s="18" t="s">
        <v>12</v>
      </c>
      <c r="AX13" s="11">
        <f>(Y13-L13)*12</f>
        <v>0</v>
      </c>
      <c r="AY13" s="11">
        <f>AA13-N13+1</f>
        <v>1</v>
      </c>
      <c r="AZ13" s="11">
        <f>AX13+AY13</f>
        <v>1</v>
      </c>
      <c r="BA13" s="11">
        <v>1</v>
      </c>
      <c r="BB13" s="11">
        <v>0</v>
      </c>
      <c r="BC13" s="11">
        <v>6</v>
      </c>
      <c r="BD13" s="11">
        <f>IF(U13="昼","0",IF(U13="夜","1",3))</f>
        <v>3</v>
      </c>
      <c r="BE13" s="11">
        <f>IF(W13="無",0,IF(W13="有",1,3))</f>
        <v>3</v>
      </c>
      <c r="BF13" s="11" t="str">
        <f>CONCATENATE(P13,R13,BD13,BE13)</f>
        <v>33</v>
      </c>
      <c r="BG13" s="11" t="str">
        <f>CONCATENATE(AC13,AE13,BD13,BE13)</f>
        <v>33</v>
      </c>
      <c r="BH13" s="13" t="s">
        <v>66</v>
      </c>
      <c r="BI13" s="11">
        <v>0</v>
      </c>
      <c r="BJ13" s="11">
        <v>0</v>
      </c>
      <c r="BK13" s="11">
        <v>0</v>
      </c>
      <c r="BL13" s="11">
        <f>L13*12+N13-Y13*12</f>
        <v>0</v>
      </c>
      <c r="BM13" s="11">
        <f>Y13*12+AA13-L13*12</f>
        <v>0</v>
      </c>
      <c r="BN13" s="11">
        <f>IF(H13="",0,H13)</f>
        <v>0</v>
      </c>
      <c r="BO13" s="13" t="s">
        <v>66</v>
      </c>
      <c r="BP13" s="11">
        <v>0</v>
      </c>
      <c r="BQ13" s="13" t="s">
        <v>66</v>
      </c>
      <c r="BR13" s="11">
        <v>0</v>
      </c>
    </row>
    <row r="14" spans="1:80" ht="52.35" customHeight="1" thickBot="1" x14ac:dyDescent="0.2">
      <c r="A14" s="184">
        <v>2</v>
      </c>
      <c r="B14" s="185"/>
      <c r="C14" s="215"/>
      <c r="D14" s="216"/>
      <c r="E14" s="216"/>
      <c r="F14" s="216"/>
      <c r="G14" s="217"/>
      <c r="H14" s="220"/>
      <c r="I14" s="221"/>
      <c r="J14" s="222"/>
      <c r="K14" s="86" t="s">
        <v>13</v>
      </c>
      <c r="L14" s="120"/>
      <c r="M14" s="71" t="s">
        <v>25</v>
      </c>
      <c r="N14" s="15"/>
      <c r="O14" s="71" t="s">
        <v>26</v>
      </c>
      <c r="P14" s="15"/>
      <c r="Q14" s="71" t="s">
        <v>25</v>
      </c>
      <c r="R14" s="15"/>
      <c r="S14" s="218" t="s">
        <v>65</v>
      </c>
      <c r="T14" s="218"/>
      <c r="U14" s="219"/>
      <c r="V14" s="219"/>
      <c r="W14" s="219"/>
      <c r="X14" s="219"/>
      <c r="Y14" s="120"/>
      <c r="Z14" s="71" t="s">
        <v>25</v>
      </c>
      <c r="AA14" s="15"/>
      <c r="AB14" s="72" t="s">
        <v>26</v>
      </c>
      <c r="AC14" s="16" t="str">
        <f t="shared" si="0"/>
        <v/>
      </c>
      <c r="AD14" s="71" t="s">
        <v>25</v>
      </c>
      <c r="AE14" s="17" t="str">
        <f t="shared" si="1"/>
        <v/>
      </c>
      <c r="AF14" s="218" t="s">
        <v>65</v>
      </c>
      <c r="AG14" s="223"/>
      <c r="AH14" s="182" t="str">
        <f t="shared" si="2"/>
        <v/>
      </c>
      <c r="AI14" s="183"/>
      <c r="AJ14" s="183"/>
      <c r="AK14" s="18" t="s">
        <v>12</v>
      </c>
      <c r="AL14" s="182" t="str">
        <f t="shared" si="3"/>
        <v/>
      </c>
      <c r="AM14" s="183"/>
      <c r="AN14" s="183"/>
      <c r="AO14" s="18" t="s">
        <v>12</v>
      </c>
      <c r="AP14" s="182" t="str">
        <f t="shared" ref="AP14:AP31" si="4">IF(OR(C14="",H14="",L14="",N14="",P14="",R14="",U14="",W14="",Y14="",AA14=""),"",IF((AH14-AL14)&lt;=0,0,AH14-AL14))</f>
        <v/>
      </c>
      <c r="AQ14" s="183"/>
      <c r="AR14" s="183"/>
      <c r="AS14" s="18" t="s">
        <v>12</v>
      </c>
      <c r="AT14" s="182" t="str">
        <f t="shared" ref="AT14:AT32" si="5">IFERROR(AP14*H14," ")</f>
        <v xml:space="preserve"> </v>
      </c>
      <c r="AU14" s="183"/>
      <c r="AV14" s="183"/>
      <c r="AW14" s="18" t="s">
        <v>12</v>
      </c>
      <c r="AX14" s="11">
        <f t="shared" ref="AX14:AX31" si="6">(Y14-L14)*12</f>
        <v>0</v>
      </c>
      <c r="AY14" s="11">
        <f t="shared" ref="AY14:AY31" si="7">AA14-N14+1</f>
        <v>1</v>
      </c>
      <c r="AZ14" s="11">
        <f t="shared" ref="AZ14:AZ31" si="8">AX14+AY14</f>
        <v>1</v>
      </c>
      <c r="BA14" s="11">
        <v>2</v>
      </c>
      <c r="BB14" s="11">
        <v>0</v>
      </c>
      <c r="BC14" s="11">
        <v>6</v>
      </c>
      <c r="BD14" s="11">
        <f t="shared" ref="BD14:BD31" si="9">IF(U14="昼","0",IF(U14="夜","1",3))</f>
        <v>3</v>
      </c>
      <c r="BE14" s="11">
        <f t="shared" ref="BE14:BE31" si="10">IF(W14="無",0,IF(W14="有",1,3))</f>
        <v>3</v>
      </c>
      <c r="BF14" s="11" t="str">
        <f t="shared" ref="BF14:BF31" si="11">CONCATENATE(P14,R14,BD14,BE14)</f>
        <v>33</v>
      </c>
      <c r="BG14" s="11" t="str">
        <f t="shared" ref="BG14:BG31" si="12">CONCATENATE(AC14,AE14,BD14,BE14)</f>
        <v>33</v>
      </c>
      <c r="BH14" s="11" t="s">
        <v>67</v>
      </c>
      <c r="BI14" s="11">
        <v>300</v>
      </c>
      <c r="BJ14" s="11">
        <v>6</v>
      </c>
      <c r="BK14" s="11">
        <v>1</v>
      </c>
      <c r="BL14" s="11">
        <f t="shared" ref="BL14:BL31" si="13">L14*12+N14-Y14*12</f>
        <v>0</v>
      </c>
      <c r="BM14" s="11">
        <f t="shared" ref="BM14:BM31" si="14">Y14*12+AA14-L14*12</f>
        <v>0</v>
      </c>
      <c r="BN14" s="11">
        <f t="shared" ref="BN14:BN32" si="15">IF(H14="",0,H14)</f>
        <v>0</v>
      </c>
      <c r="BO14" s="11" t="s">
        <v>67</v>
      </c>
      <c r="BP14" s="11">
        <v>360</v>
      </c>
      <c r="BQ14" s="11" t="s">
        <v>67</v>
      </c>
      <c r="BR14" s="11">
        <v>370</v>
      </c>
    </row>
    <row r="15" spans="1:80" ht="52.35" customHeight="1" thickBot="1" x14ac:dyDescent="0.2">
      <c r="A15" s="184">
        <v>3</v>
      </c>
      <c r="B15" s="185"/>
      <c r="C15" s="215"/>
      <c r="D15" s="216"/>
      <c r="E15" s="216"/>
      <c r="F15" s="216"/>
      <c r="G15" s="217"/>
      <c r="H15" s="220"/>
      <c r="I15" s="221"/>
      <c r="J15" s="222"/>
      <c r="K15" s="86" t="s">
        <v>13</v>
      </c>
      <c r="L15" s="120"/>
      <c r="M15" s="71" t="s">
        <v>25</v>
      </c>
      <c r="N15" s="15"/>
      <c r="O15" s="71" t="s">
        <v>26</v>
      </c>
      <c r="P15" s="15"/>
      <c r="Q15" s="71" t="s">
        <v>25</v>
      </c>
      <c r="R15" s="15"/>
      <c r="S15" s="218" t="s">
        <v>65</v>
      </c>
      <c r="T15" s="218"/>
      <c r="U15" s="219"/>
      <c r="V15" s="219"/>
      <c r="W15" s="219"/>
      <c r="X15" s="219"/>
      <c r="Y15" s="120"/>
      <c r="Z15" s="71" t="s">
        <v>25</v>
      </c>
      <c r="AA15" s="15"/>
      <c r="AB15" s="72" t="s">
        <v>26</v>
      </c>
      <c r="AC15" s="16" t="str">
        <f t="shared" si="0"/>
        <v/>
      </c>
      <c r="AD15" s="71" t="s">
        <v>25</v>
      </c>
      <c r="AE15" s="17" t="str">
        <f t="shared" si="1"/>
        <v/>
      </c>
      <c r="AF15" s="218" t="s">
        <v>65</v>
      </c>
      <c r="AG15" s="223"/>
      <c r="AH15" s="182" t="str">
        <f t="shared" si="2"/>
        <v/>
      </c>
      <c r="AI15" s="183"/>
      <c r="AJ15" s="183"/>
      <c r="AK15" s="18" t="s">
        <v>12</v>
      </c>
      <c r="AL15" s="182" t="str">
        <f t="shared" si="3"/>
        <v/>
      </c>
      <c r="AM15" s="183"/>
      <c r="AN15" s="183"/>
      <c r="AO15" s="18" t="s">
        <v>12</v>
      </c>
      <c r="AP15" s="182" t="str">
        <f t="shared" si="4"/>
        <v/>
      </c>
      <c r="AQ15" s="183"/>
      <c r="AR15" s="183"/>
      <c r="AS15" s="18" t="s">
        <v>12</v>
      </c>
      <c r="AT15" s="182" t="str">
        <f t="shared" si="5"/>
        <v xml:space="preserve"> </v>
      </c>
      <c r="AU15" s="183"/>
      <c r="AV15" s="183"/>
      <c r="AW15" s="18" t="s">
        <v>12</v>
      </c>
      <c r="AX15" s="11">
        <f t="shared" si="6"/>
        <v>0</v>
      </c>
      <c r="AY15" s="11">
        <f t="shared" si="7"/>
        <v>1</v>
      </c>
      <c r="AZ15" s="11">
        <f t="shared" si="8"/>
        <v>1</v>
      </c>
      <c r="BA15" s="11">
        <v>3</v>
      </c>
      <c r="BB15" s="11">
        <v>0</v>
      </c>
      <c r="BC15" s="11">
        <v>6</v>
      </c>
      <c r="BD15" s="11">
        <f t="shared" si="9"/>
        <v>3</v>
      </c>
      <c r="BE15" s="11">
        <f t="shared" si="10"/>
        <v>3</v>
      </c>
      <c r="BF15" s="11" t="str">
        <f t="shared" si="11"/>
        <v>33</v>
      </c>
      <c r="BG15" s="11" t="str">
        <f t="shared" si="12"/>
        <v>33</v>
      </c>
      <c r="BH15" s="11" t="s">
        <v>68</v>
      </c>
      <c r="BI15" s="11">
        <v>470</v>
      </c>
      <c r="BK15" s="11">
        <v>2</v>
      </c>
      <c r="BL15" s="11">
        <f t="shared" si="13"/>
        <v>0</v>
      </c>
      <c r="BM15" s="11">
        <f t="shared" si="14"/>
        <v>0</v>
      </c>
      <c r="BN15" s="11">
        <f t="shared" si="15"/>
        <v>0</v>
      </c>
      <c r="BO15" s="11" t="s">
        <v>68</v>
      </c>
      <c r="BP15" s="11">
        <v>610</v>
      </c>
      <c r="BQ15" s="11" t="s">
        <v>68</v>
      </c>
      <c r="BR15" s="11">
        <v>620</v>
      </c>
    </row>
    <row r="16" spans="1:80" ht="52.35" customHeight="1" thickBot="1" x14ac:dyDescent="0.2">
      <c r="A16" s="184">
        <v>4</v>
      </c>
      <c r="B16" s="185"/>
      <c r="C16" s="215"/>
      <c r="D16" s="216"/>
      <c r="E16" s="216"/>
      <c r="F16" s="216"/>
      <c r="G16" s="217"/>
      <c r="H16" s="220"/>
      <c r="I16" s="221"/>
      <c r="J16" s="222"/>
      <c r="K16" s="86" t="s">
        <v>13</v>
      </c>
      <c r="L16" s="120"/>
      <c r="M16" s="71" t="s">
        <v>25</v>
      </c>
      <c r="N16" s="15"/>
      <c r="O16" s="71" t="s">
        <v>26</v>
      </c>
      <c r="P16" s="15"/>
      <c r="Q16" s="71" t="s">
        <v>25</v>
      </c>
      <c r="R16" s="15"/>
      <c r="S16" s="218" t="s">
        <v>65</v>
      </c>
      <c r="T16" s="218"/>
      <c r="U16" s="219"/>
      <c r="V16" s="219"/>
      <c r="W16" s="219"/>
      <c r="X16" s="219"/>
      <c r="Y16" s="120"/>
      <c r="Z16" s="71" t="s">
        <v>25</v>
      </c>
      <c r="AA16" s="15"/>
      <c r="AB16" s="72" t="s">
        <v>26</v>
      </c>
      <c r="AC16" s="16" t="str">
        <f t="shared" si="0"/>
        <v/>
      </c>
      <c r="AD16" s="71" t="s">
        <v>25</v>
      </c>
      <c r="AE16" s="17" t="str">
        <f t="shared" si="1"/>
        <v/>
      </c>
      <c r="AF16" s="218" t="s">
        <v>65</v>
      </c>
      <c r="AG16" s="223"/>
      <c r="AH16" s="182" t="str">
        <f t="shared" si="2"/>
        <v/>
      </c>
      <c r="AI16" s="183"/>
      <c r="AJ16" s="183"/>
      <c r="AK16" s="18" t="s">
        <v>12</v>
      </c>
      <c r="AL16" s="182" t="str">
        <f t="shared" si="3"/>
        <v/>
      </c>
      <c r="AM16" s="183"/>
      <c r="AN16" s="183"/>
      <c r="AO16" s="18" t="s">
        <v>12</v>
      </c>
      <c r="AP16" s="182" t="str">
        <f t="shared" si="4"/>
        <v/>
      </c>
      <c r="AQ16" s="183"/>
      <c r="AR16" s="183"/>
      <c r="AS16" s="18" t="s">
        <v>12</v>
      </c>
      <c r="AT16" s="182" t="str">
        <f t="shared" si="5"/>
        <v xml:space="preserve"> </v>
      </c>
      <c r="AU16" s="183"/>
      <c r="AV16" s="183"/>
      <c r="AW16" s="18" t="s">
        <v>12</v>
      </c>
      <c r="AX16" s="11">
        <f t="shared" si="6"/>
        <v>0</v>
      </c>
      <c r="AY16" s="11">
        <f t="shared" si="7"/>
        <v>1</v>
      </c>
      <c r="AZ16" s="11">
        <f t="shared" si="8"/>
        <v>1</v>
      </c>
      <c r="BA16" s="11">
        <v>4</v>
      </c>
      <c r="BB16" s="11">
        <v>0</v>
      </c>
      <c r="BC16" s="11">
        <v>6</v>
      </c>
      <c r="BD16" s="11">
        <f t="shared" si="9"/>
        <v>3</v>
      </c>
      <c r="BE16" s="11">
        <f t="shared" si="10"/>
        <v>3</v>
      </c>
      <c r="BF16" s="11" t="str">
        <f t="shared" si="11"/>
        <v>33</v>
      </c>
      <c r="BG16" s="11" t="str">
        <f t="shared" si="12"/>
        <v>33</v>
      </c>
      <c r="BH16" s="11" t="s">
        <v>69</v>
      </c>
      <c r="BI16" s="11">
        <v>320</v>
      </c>
      <c r="BK16" s="11">
        <v>3</v>
      </c>
      <c r="BL16" s="11">
        <f t="shared" si="13"/>
        <v>0</v>
      </c>
      <c r="BM16" s="11">
        <f t="shared" si="14"/>
        <v>0</v>
      </c>
      <c r="BN16" s="11">
        <f t="shared" si="15"/>
        <v>0</v>
      </c>
      <c r="BO16" s="11" t="s">
        <v>69</v>
      </c>
      <c r="BP16" s="11">
        <v>380</v>
      </c>
      <c r="BQ16" s="11" t="s">
        <v>69</v>
      </c>
      <c r="BR16" s="11">
        <v>390</v>
      </c>
    </row>
    <row r="17" spans="1:70" ht="52.35" customHeight="1" thickBot="1" x14ac:dyDescent="0.2">
      <c r="A17" s="184">
        <v>5</v>
      </c>
      <c r="B17" s="185"/>
      <c r="C17" s="215"/>
      <c r="D17" s="216"/>
      <c r="E17" s="216"/>
      <c r="F17" s="216"/>
      <c r="G17" s="217"/>
      <c r="H17" s="220"/>
      <c r="I17" s="221"/>
      <c r="J17" s="222"/>
      <c r="K17" s="86" t="s">
        <v>13</v>
      </c>
      <c r="L17" s="120"/>
      <c r="M17" s="71" t="s">
        <v>25</v>
      </c>
      <c r="N17" s="15"/>
      <c r="O17" s="71" t="s">
        <v>26</v>
      </c>
      <c r="P17" s="15"/>
      <c r="Q17" s="71" t="s">
        <v>25</v>
      </c>
      <c r="R17" s="15"/>
      <c r="S17" s="218" t="s">
        <v>65</v>
      </c>
      <c r="T17" s="218"/>
      <c r="U17" s="219"/>
      <c r="V17" s="219"/>
      <c r="W17" s="219"/>
      <c r="X17" s="219"/>
      <c r="Y17" s="120"/>
      <c r="Z17" s="71" t="s">
        <v>25</v>
      </c>
      <c r="AA17" s="15"/>
      <c r="AB17" s="72" t="s">
        <v>26</v>
      </c>
      <c r="AC17" s="16" t="str">
        <f t="shared" si="0"/>
        <v/>
      </c>
      <c r="AD17" s="71" t="s">
        <v>25</v>
      </c>
      <c r="AE17" s="17" t="str">
        <f t="shared" si="1"/>
        <v/>
      </c>
      <c r="AF17" s="218" t="s">
        <v>65</v>
      </c>
      <c r="AG17" s="223"/>
      <c r="AH17" s="182" t="str">
        <f t="shared" si="2"/>
        <v/>
      </c>
      <c r="AI17" s="183"/>
      <c r="AJ17" s="183"/>
      <c r="AK17" s="18" t="s">
        <v>12</v>
      </c>
      <c r="AL17" s="182" t="str">
        <f t="shared" si="3"/>
        <v/>
      </c>
      <c r="AM17" s="183"/>
      <c r="AN17" s="183"/>
      <c r="AO17" s="18" t="s">
        <v>12</v>
      </c>
      <c r="AP17" s="182" t="str">
        <f t="shared" si="4"/>
        <v/>
      </c>
      <c r="AQ17" s="183"/>
      <c r="AR17" s="183"/>
      <c r="AS17" s="18" t="s">
        <v>12</v>
      </c>
      <c r="AT17" s="182" t="str">
        <f t="shared" si="5"/>
        <v xml:space="preserve"> </v>
      </c>
      <c r="AU17" s="183"/>
      <c r="AV17" s="183"/>
      <c r="AW17" s="18" t="s">
        <v>12</v>
      </c>
      <c r="AX17" s="11">
        <f t="shared" si="6"/>
        <v>0</v>
      </c>
      <c r="AY17" s="11">
        <f t="shared" si="7"/>
        <v>1</v>
      </c>
      <c r="AZ17" s="11">
        <f t="shared" si="8"/>
        <v>1</v>
      </c>
      <c r="BA17" s="11">
        <v>5</v>
      </c>
      <c r="BB17" s="11">
        <v>0</v>
      </c>
      <c r="BC17" s="11">
        <v>6</v>
      </c>
      <c r="BD17" s="11">
        <f t="shared" si="9"/>
        <v>3</v>
      </c>
      <c r="BE17" s="11">
        <f t="shared" si="10"/>
        <v>3</v>
      </c>
      <c r="BF17" s="11" t="str">
        <f t="shared" si="11"/>
        <v>33</v>
      </c>
      <c r="BG17" s="11" t="str">
        <f t="shared" si="12"/>
        <v>33</v>
      </c>
      <c r="BH17" s="11" t="s">
        <v>70</v>
      </c>
      <c r="BI17" s="11">
        <v>440</v>
      </c>
      <c r="BK17" s="11">
        <v>4</v>
      </c>
      <c r="BL17" s="11">
        <f t="shared" si="13"/>
        <v>0</v>
      </c>
      <c r="BM17" s="11">
        <f t="shared" si="14"/>
        <v>0</v>
      </c>
      <c r="BN17" s="11">
        <f t="shared" si="15"/>
        <v>0</v>
      </c>
      <c r="BO17" s="11" t="s">
        <v>70</v>
      </c>
      <c r="BP17" s="11">
        <v>570</v>
      </c>
      <c r="BQ17" s="11" t="s">
        <v>70</v>
      </c>
      <c r="BR17" s="11">
        <v>580</v>
      </c>
    </row>
    <row r="18" spans="1:70" ht="52.35" customHeight="1" thickBot="1" x14ac:dyDescent="0.2">
      <c r="A18" s="184">
        <v>6</v>
      </c>
      <c r="B18" s="185"/>
      <c r="C18" s="215"/>
      <c r="D18" s="216"/>
      <c r="E18" s="216"/>
      <c r="F18" s="216"/>
      <c r="G18" s="217"/>
      <c r="H18" s="220"/>
      <c r="I18" s="221"/>
      <c r="J18" s="222"/>
      <c r="K18" s="86" t="s">
        <v>13</v>
      </c>
      <c r="L18" s="120"/>
      <c r="M18" s="71" t="s">
        <v>25</v>
      </c>
      <c r="N18" s="15"/>
      <c r="O18" s="71" t="s">
        <v>26</v>
      </c>
      <c r="P18" s="15"/>
      <c r="Q18" s="71" t="s">
        <v>25</v>
      </c>
      <c r="R18" s="15"/>
      <c r="S18" s="218" t="s">
        <v>65</v>
      </c>
      <c r="T18" s="218"/>
      <c r="U18" s="219"/>
      <c r="V18" s="219"/>
      <c r="W18" s="219"/>
      <c r="X18" s="219"/>
      <c r="Y18" s="120"/>
      <c r="Z18" s="71" t="s">
        <v>25</v>
      </c>
      <c r="AA18" s="15"/>
      <c r="AB18" s="72" t="s">
        <v>26</v>
      </c>
      <c r="AC18" s="16" t="str">
        <f t="shared" si="0"/>
        <v/>
      </c>
      <c r="AD18" s="71" t="s">
        <v>25</v>
      </c>
      <c r="AE18" s="17" t="str">
        <f t="shared" si="1"/>
        <v/>
      </c>
      <c r="AF18" s="218" t="s">
        <v>65</v>
      </c>
      <c r="AG18" s="223"/>
      <c r="AH18" s="182" t="str">
        <f t="shared" si="2"/>
        <v/>
      </c>
      <c r="AI18" s="183"/>
      <c r="AJ18" s="183"/>
      <c r="AK18" s="18" t="s">
        <v>12</v>
      </c>
      <c r="AL18" s="182" t="str">
        <f t="shared" si="3"/>
        <v/>
      </c>
      <c r="AM18" s="183"/>
      <c r="AN18" s="183"/>
      <c r="AO18" s="18" t="s">
        <v>12</v>
      </c>
      <c r="AP18" s="182" t="str">
        <f t="shared" si="4"/>
        <v/>
      </c>
      <c r="AQ18" s="183"/>
      <c r="AR18" s="183"/>
      <c r="AS18" s="18" t="s">
        <v>12</v>
      </c>
      <c r="AT18" s="182" t="str">
        <f t="shared" si="5"/>
        <v xml:space="preserve"> </v>
      </c>
      <c r="AU18" s="183"/>
      <c r="AV18" s="183"/>
      <c r="AW18" s="18" t="s">
        <v>12</v>
      </c>
      <c r="AX18" s="11">
        <f t="shared" si="6"/>
        <v>0</v>
      </c>
      <c r="AY18" s="11">
        <f t="shared" si="7"/>
        <v>1</v>
      </c>
      <c r="AZ18" s="11">
        <f t="shared" si="8"/>
        <v>1</v>
      </c>
      <c r="BA18" s="11">
        <v>6</v>
      </c>
      <c r="BB18" s="11">
        <v>0</v>
      </c>
      <c r="BC18" s="11">
        <v>6</v>
      </c>
      <c r="BD18" s="11">
        <f t="shared" si="9"/>
        <v>3</v>
      </c>
      <c r="BE18" s="11">
        <f t="shared" si="10"/>
        <v>3</v>
      </c>
      <c r="BF18" s="11" t="str">
        <f t="shared" si="11"/>
        <v>33</v>
      </c>
      <c r="BG18" s="11" t="str">
        <f t="shared" si="12"/>
        <v>33</v>
      </c>
      <c r="BH18" s="13" t="s">
        <v>71</v>
      </c>
      <c r="BI18" s="11">
        <v>0</v>
      </c>
      <c r="BL18" s="11">
        <f t="shared" si="13"/>
        <v>0</v>
      </c>
      <c r="BM18" s="11">
        <f t="shared" si="14"/>
        <v>0</v>
      </c>
      <c r="BN18" s="11">
        <f t="shared" si="15"/>
        <v>0</v>
      </c>
      <c r="BO18" s="13" t="s">
        <v>71</v>
      </c>
      <c r="BP18" s="11">
        <v>0</v>
      </c>
      <c r="BQ18" s="13" t="s">
        <v>71</v>
      </c>
      <c r="BR18" s="11">
        <v>0</v>
      </c>
    </row>
    <row r="19" spans="1:70" ht="52.35" customHeight="1" thickBot="1" x14ac:dyDescent="0.2">
      <c r="A19" s="184">
        <v>7</v>
      </c>
      <c r="B19" s="185"/>
      <c r="C19" s="215"/>
      <c r="D19" s="216"/>
      <c r="E19" s="216"/>
      <c r="F19" s="216"/>
      <c r="G19" s="217"/>
      <c r="H19" s="220"/>
      <c r="I19" s="221"/>
      <c r="J19" s="222"/>
      <c r="K19" s="86" t="s">
        <v>13</v>
      </c>
      <c r="L19" s="120"/>
      <c r="M19" s="71" t="s">
        <v>25</v>
      </c>
      <c r="N19" s="15"/>
      <c r="O19" s="71" t="s">
        <v>26</v>
      </c>
      <c r="P19" s="15"/>
      <c r="Q19" s="71" t="s">
        <v>25</v>
      </c>
      <c r="R19" s="15"/>
      <c r="S19" s="218" t="s">
        <v>65</v>
      </c>
      <c r="T19" s="218"/>
      <c r="U19" s="219"/>
      <c r="V19" s="219"/>
      <c r="W19" s="219"/>
      <c r="X19" s="219"/>
      <c r="Y19" s="120"/>
      <c r="Z19" s="71" t="s">
        <v>25</v>
      </c>
      <c r="AA19" s="15"/>
      <c r="AB19" s="72" t="s">
        <v>26</v>
      </c>
      <c r="AC19" s="16" t="str">
        <f t="shared" si="0"/>
        <v/>
      </c>
      <c r="AD19" s="71" t="s">
        <v>25</v>
      </c>
      <c r="AE19" s="17" t="str">
        <f t="shared" si="1"/>
        <v/>
      </c>
      <c r="AF19" s="218" t="s">
        <v>65</v>
      </c>
      <c r="AG19" s="223"/>
      <c r="AH19" s="182" t="str">
        <f t="shared" si="2"/>
        <v/>
      </c>
      <c r="AI19" s="183"/>
      <c r="AJ19" s="183"/>
      <c r="AK19" s="18" t="s">
        <v>12</v>
      </c>
      <c r="AL19" s="182" t="str">
        <f t="shared" si="3"/>
        <v/>
      </c>
      <c r="AM19" s="183"/>
      <c r="AN19" s="183"/>
      <c r="AO19" s="18" t="s">
        <v>12</v>
      </c>
      <c r="AP19" s="182" t="str">
        <f t="shared" si="4"/>
        <v/>
      </c>
      <c r="AQ19" s="183"/>
      <c r="AR19" s="183"/>
      <c r="AS19" s="18" t="s">
        <v>12</v>
      </c>
      <c r="AT19" s="182" t="str">
        <f t="shared" si="5"/>
        <v xml:space="preserve"> </v>
      </c>
      <c r="AU19" s="183"/>
      <c r="AV19" s="183"/>
      <c r="AW19" s="18" t="s">
        <v>12</v>
      </c>
      <c r="AX19" s="11">
        <f t="shared" si="6"/>
        <v>0</v>
      </c>
      <c r="AY19" s="11">
        <f t="shared" si="7"/>
        <v>1</v>
      </c>
      <c r="AZ19" s="11">
        <f t="shared" si="8"/>
        <v>1</v>
      </c>
      <c r="BA19" s="11">
        <v>7</v>
      </c>
      <c r="BB19" s="11">
        <v>1</v>
      </c>
      <c r="BC19" s="11">
        <v>0</v>
      </c>
      <c r="BD19" s="11">
        <f t="shared" si="9"/>
        <v>3</v>
      </c>
      <c r="BE19" s="11">
        <f t="shared" si="10"/>
        <v>3</v>
      </c>
      <c r="BF19" s="11" t="str">
        <f t="shared" si="11"/>
        <v>33</v>
      </c>
      <c r="BG19" s="11" t="str">
        <f t="shared" si="12"/>
        <v>33</v>
      </c>
      <c r="BH19" s="11" t="s">
        <v>72</v>
      </c>
      <c r="BI19" s="11">
        <v>440</v>
      </c>
      <c r="BL19" s="11">
        <f t="shared" si="13"/>
        <v>0</v>
      </c>
      <c r="BM19" s="11">
        <f t="shared" si="14"/>
        <v>0</v>
      </c>
      <c r="BN19" s="11">
        <f t="shared" si="15"/>
        <v>0</v>
      </c>
      <c r="BO19" s="11" t="s">
        <v>72</v>
      </c>
      <c r="BP19" s="11">
        <v>520</v>
      </c>
      <c r="BQ19" s="11" t="s">
        <v>72</v>
      </c>
      <c r="BR19" s="11">
        <v>530</v>
      </c>
    </row>
    <row r="20" spans="1:70" ht="52.35" customHeight="1" thickBot="1" x14ac:dyDescent="0.2">
      <c r="A20" s="184">
        <v>8</v>
      </c>
      <c r="B20" s="185"/>
      <c r="C20" s="215"/>
      <c r="D20" s="216"/>
      <c r="E20" s="216"/>
      <c r="F20" s="216"/>
      <c r="G20" s="217"/>
      <c r="H20" s="220"/>
      <c r="I20" s="221"/>
      <c r="J20" s="222"/>
      <c r="K20" s="86" t="s">
        <v>13</v>
      </c>
      <c r="L20" s="120"/>
      <c r="M20" s="71" t="s">
        <v>25</v>
      </c>
      <c r="N20" s="15"/>
      <c r="O20" s="71" t="s">
        <v>26</v>
      </c>
      <c r="P20" s="15"/>
      <c r="Q20" s="71" t="s">
        <v>25</v>
      </c>
      <c r="R20" s="15"/>
      <c r="S20" s="218" t="s">
        <v>65</v>
      </c>
      <c r="T20" s="218"/>
      <c r="U20" s="219"/>
      <c r="V20" s="219"/>
      <c r="W20" s="219"/>
      <c r="X20" s="219"/>
      <c r="Y20" s="120"/>
      <c r="Z20" s="71" t="s">
        <v>25</v>
      </c>
      <c r="AA20" s="15"/>
      <c r="AB20" s="72" t="s">
        <v>26</v>
      </c>
      <c r="AC20" s="16" t="str">
        <f t="shared" si="0"/>
        <v/>
      </c>
      <c r="AD20" s="71" t="s">
        <v>25</v>
      </c>
      <c r="AE20" s="17" t="str">
        <f t="shared" si="1"/>
        <v/>
      </c>
      <c r="AF20" s="218" t="s">
        <v>65</v>
      </c>
      <c r="AG20" s="223"/>
      <c r="AH20" s="182" t="str">
        <f t="shared" si="2"/>
        <v/>
      </c>
      <c r="AI20" s="183"/>
      <c r="AJ20" s="183"/>
      <c r="AK20" s="18" t="s">
        <v>12</v>
      </c>
      <c r="AL20" s="182" t="str">
        <f t="shared" si="3"/>
        <v/>
      </c>
      <c r="AM20" s="183"/>
      <c r="AN20" s="183"/>
      <c r="AO20" s="18" t="s">
        <v>12</v>
      </c>
      <c r="AP20" s="182" t="str">
        <f t="shared" si="4"/>
        <v/>
      </c>
      <c r="AQ20" s="183"/>
      <c r="AR20" s="183"/>
      <c r="AS20" s="18" t="s">
        <v>12</v>
      </c>
      <c r="AT20" s="182" t="str">
        <f t="shared" si="5"/>
        <v xml:space="preserve"> </v>
      </c>
      <c r="AU20" s="183"/>
      <c r="AV20" s="183"/>
      <c r="AW20" s="18" t="s">
        <v>12</v>
      </c>
      <c r="AX20" s="11">
        <f t="shared" si="6"/>
        <v>0</v>
      </c>
      <c r="AY20" s="11">
        <f t="shared" si="7"/>
        <v>1</v>
      </c>
      <c r="AZ20" s="11">
        <f t="shared" si="8"/>
        <v>1</v>
      </c>
      <c r="BA20" s="11">
        <v>8</v>
      </c>
      <c r="BB20" s="11">
        <v>1</v>
      </c>
      <c r="BC20" s="11">
        <v>0</v>
      </c>
      <c r="BD20" s="11">
        <f t="shared" si="9"/>
        <v>3</v>
      </c>
      <c r="BE20" s="11">
        <f t="shared" si="10"/>
        <v>3</v>
      </c>
      <c r="BF20" s="11" t="str">
        <f t="shared" si="11"/>
        <v>33</v>
      </c>
      <c r="BG20" s="11" t="str">
        <f t="shared" si="12"/>
        <v>33</v>
      </c>
      <c r="BH20" s="11" t="s">
        <v>73</v>
      </c>
      <c r="BI20" s="11">
        <v>700</v>
      </c>
      <c r="BL20" s="11">
        <f t="shared" si="13"/>
        <v>0</v>
      </c>
      <c r="BM20" s="11">
        <f t="shared" si="14"/>
        <v>0</v>
      </c>
      <c r="BN20" s="11">
        <f t="shared" si="15"/>
        <v>0</v>
      </c>
      <c r="BO20" s="11" t="s">
        <v>73</v>
      </c>
      <c r="BP20" s="11">
        <v>900</v>
      </c>
      <c r="BQ20" s="11" t="s">
        <v>73</v>
      </c>
      <c r="BR20" s="11">
        <v>900</v>
      </c>
    </row>
    <row r="21" spans="1:70" ht="52.35" customHeight="1" thickBot="1" x14ac:dyDescent="0.2">
      <c r="A21" s="184">
        <v>9</v>
      </c>
      <c r="B21" s="185"/>
      <c r="C21" s="215"/>
      <c r="D21" s="216"/>
      <c r="E21" s="216"/>
      <c r="F21" s="216"/>
      <c r="G21" s="217"/>
      <c r="H21" s="220"/>
      <c r="I21" s="221"/>
      <c r="J21" s="222"/>
      <c r="K21" s="86" t="s">
        <v>13</v>
      </c>
      <c r="L21" s="120"/>
      <c r="M21" s="71" t="s">
        <v>25</v>
      </c>
      <c r="N21" s="15"/>
      <c r="O21" s="71" t="s">
        <v>26</v>
      </c>
      <c r="P21" s="15"/>
      <c r="Q21" s="71" t="s">
        <v>25</v>
      </c>
      <c r="R21" s="15"/>
      <c r="S21" s="218" t="s">
        <v>65</v>
      </c>
      <c r="T21" s="218"/>
      <c r="U21" s="219"/>
      <c r="V21" s="219"/>
      <c r="W21" s="219"/>
      <c r="X21" s="219"/>
      <c r="Y21" s="120"/>
      <c r="Z21" s="71" t="s">
        <v>25</v>
      </c>
      <c r="AA21" s="15"/>
      <c r="AB21" s="72" t="s">
        <v>26</v>
      </c>
      <c r="AC21" s="16" t="str">
        <f t="shared" si="0"/>
        <v/>
      </c>
      <c r="AD21" s="71" t="s">
        <v>25</v>
      </c>
      <c r="AE21" s="17" t="str">
        <f t="shared" si="1"/>
        <v/>
      </c>
      <c r="AF21" s="218" t="s">
        <v>65</v>
      </c>
      <c r="AG21" s="223"/>
      <c r="AH21" s="182" t="str">
        <f t="shared" si="2"/>
        <v/>
      </c>
      <c r="AI21" s="183"/>
      <c r="AJ21" s="183"/>
      <c r="AK21" s="18" t="s">
        <v>12</v>
      </c>
      <c r="AL21" s="182" t="str">
        <f t="shared" si="3"/>
        <v/>
      </c>
      <c r="AM21" s="183"/>
      <c r="AN21" s="183"/>
      <c r="AO21" s="18" t="s">
        <v>12</v>
      </c>
      <c r="AP21" s="182" t="str">
        <f t="shared" si="4"/>
        <v/>
      </c>
      <c r="AQ21" s="183"/>
      <c r="AR21" s="183"/>
      <c r="AS21" s="18" t="s">
        <v>12</v>
      </c>
      <c r="AT21" s="182" t="str">
        <f t="shared" si="5"/>
        <v xml:space="preserve"> </v>
      </c>
      <c r="AU21" s="183"/>
      <c r="AV21" s="183"/>
      <c r="AW21" s="18" t="s">
        <v>12</v>
      </c>
      <c r="AX21" s="11">
        <f t="shared" si="6"/>
        <v>0</v>
      </c>
      <c r="AY21" s="11">
        <f t="shared" si="7"/>
        <v>1</v>
      </c>
      <c r="AZ21" s="11">
        <f t="shared" si="8"/>
        <v>1</v>
      </c>
      <c r="BA21" s="11">
        <v>9</v>
      </c>
      <c r="BB21" s="11">
        <v>1</v>
      </c>
      <c r="BC21" s="11">
        <v>0</v>
      </c>
      <c r="BD21" s="11">
        <f t="shared" si="9"/>
        <v>3</v>
      </c>
      <c r="BE21" s="11">
        <f t="shared" si="10"/>
        <v>3</v>
      </c>
      <c r="BF21" s="11" t="str">
        <f t="shared" si="11"/>
        <v>33</v>
      </c>
      <c r="BG21" s="11" t="str">
        <f t="shared" si="12"/>
        <v>33</v>
      </c>
      <c r="BH21" s="11" t="s">
        <v>74</v>
      </c>
      <c r="BI21" s="11">
        <v>450</v>
      </c>
      <c r="BL21" s="11">
        <f t="shared" si="13"/>
        <v>0</v>
      </c>
      <c r="BM21" s="11">
        <f t="shared" si="14"/>
        <v>0</v>
      </c>
      <c r="BN21" s="11">
        <f t="shared" si="15"/>
        <v>0</v>
      </c>
      <c r="BO21" s="11" t="s">
        <v>74</v>
      </c>
      <c r="BP21" s="11">
        <v>530</v>
      </c>
      <c r="BQ21" s="11" t="s">
        <v>74</v>
      </c>
      <c r="BR21" s="11">
        <v>540</v>
      </c>
    </row>
    <row r="22" spans="1:70" ht="52.35" customHeight="1" thickBot="1" x14ac:dyDescent="0.2">
      <c r="A22" s="184">
        <v>10</v>
      </c>
      <c r="B22" s="185"/>
      <c r="C22" s="215"/>
      <c r="D22" s="216"/>
      <c r="E22" s="216"/>
      <c r="F22" s="216"/>
      <c r="G22" s="217"/>
      <c r="H22" s="220"/>
      <c r="I22" s="221"/>
      <c r="J22" s="222"/>
      <c r="K22" s="86" t="s">
        <v>13</v>
      </c>
      <c r="L22" s="120"/>
      <c r="M22" s="71" t="s">
        <v>25</v>
      </c>
      <c r="N22" s="15"/>
      <c r="O22" s="71" t="s">
        <v>26</v>
      </c>
      <c r="P22" s="15"/>
      <c r="Q22" s="71" t="s">
        <v>25</v>
      </c>
      <c r="R22" s="15"/>
      <c r="S22" s="218" t="s">
        <v>65</v>
      </c>
      <c r="T22" s="218"/>
      <c r="U22" s="219"/>
      <c r="V22" s="219"/>
      <c r="W22" s="219"/>
      <c r="X22" s="219"/>
      <c r="Y22" s="120"/>
      <c r="Z22" s="71" t="s">
        <v>25</v>
      </c>
      <c r="AA22" s="15"/>
      <c r="AB22" s="72" t="s">
        <v>26</v>
      </c>
      <c r="AC22" s="16" t="str">
        <f t="shared" si="0"/>
        <v/>
      </c>
      <c r="AD22" s="71" t="s">
        <v>25</v>
      </c>
      <c r="AE22" s="17" t="str">
        <f t="shared" si="1"/>
        <v/>
      </c>
      <c r="AF22" s="218" t="s">
        <v>65</v>
      </c>
      <c r="AG22" s="223"/>
      <c r="AH22" s="182" t="str">
        <f t="shared" si="2"/>
        <v/>
      </c>
      <c r="AI22" s="183"/>
      <c r="AJ22" s="183"/>
      <c r="AK22" s="18" t="s">
        <v>12</v>
      </c>
      <c r="AL22" s="182" t="str">
        <f t="shared" si="3"/>
        <v/>
      </c>
      <c r="AM22" s="183"/>
      <c r="AN22" s="183"/>
      <c r="AO22" s="18" t="s">
        <v>12</v>
      </c>
      <c r="AP22" s="182" t="str">
        <f t="shared" si="4"/>
        <v/>
      </c>
      <c r="AQ22" s="183"/>
      <c r="AR22" s="183"/>
      <c r="AS22" s="18" t="s">
        <v>12</v>
      </c>
      <c r="AT22" s="182" t="str">
        <f t="shared" si="5"/>
        <v xml:space="preserve"> </v>
      </c>
      <c r="AU22" s="183"/>
      <c r="AV22" s="183"/>
      <c r="AW22" s="18" t="s">
        <v>12</v>
      </c>
      <c r="AX22" s="11">
        <f t="shared" si="6"/>
        <v>0</v>
      </c>
      <c r="AY22" s="11">
        <f t="shared" si="7"/>
        <v>1</v>
      </c>
      <c r="AZ22" s="11">
        <f t="shared" si="8"/>
        <v>1</v>
      </c>
      <c r="BA22" s="11">
        <v>10</v>
      </c>
      <c r="BB22" s="11">
        <v>1</v>
      </c>
      <c r="BC22" s="11">
        <v>0</v>
      </c>
      <c r="BD22" s="11">
        <f t="shared" si="9"/>
        <v>3</v>
      </c>
      <c r="BE22" s="11">
        <f t="shared" si="10"/>
        <v>3</v>
      </c>
      <c r="BF22" s="11" t="str">
        <f t="shared" si="11"/>
        <v>33</v>
      </c>
      <c r="BG22" s="11" t="str">
        <f t="shared" si="12"/>
        <v>33</v>
      </c>
      <c r="BH22" s="11" t="s">
        <v>75</v>
      </c>
      <c r="BI22" s="11">
        <v>630</v>
      </c>
      <c r="BL22" s="11">
        <f t="shared" si="13"/>
        <v>0</v>
      </c>
      <c r="BM22" s="11">
        <f t="shared" si="14"/>
        <v>0</v>
      </c>
      <c r="BN22" s="11">
        <f t="shared" si="15"/>
        <v>0</v>
      </c>
      <c r="BO22" s="11" t="s">
        <v>75</v>
      </c>
      <c r="BP22" s="11">
        <v>810</v>
      </c>
      <c r="BQ22" s="11" t="s">
        <v>75</v>
      </c>
      <c r="BR22" s="11">
        <v>810</v>
      </c>
    </row>
    <row r="23" spans="1:70" ht="52.35" customHeight="1" thickBot="1" x14ac:dyDescent="0.2">
      <c r="A23" s="184">
        <v>11</v>
      </c>
      <c r="B23" s="185"/>
      <c r="C23" s="215"/>
      <c r="D23" s="216"/>
      <c r="E23" s="216"/>
      <c r="F23" s="216"/>
      <c r="G23" s="217"/>
      <c r="H23" s="220"/>
      <c r="I23" s="221"/>
      <c r="J23" s="222"/>
      <c r="K23" s="86" t="s">
        <v>13</v>
      </c>
      <c r="L23" s="120"/>
      <c r="M23" s="71" t="s">
        <v>25</v>
      </c>
      <c r="N23" s="15"/>
      <c r="O23" s="71" t="s">
        <v>26</v>
      </c>
      <c r="P23" s="15"/>
      <c r="Q23" s="71" t="s">
        <v>25</v>
      </c>
      <c r="R23" s="15"/>
      <c r="S23" s="218" t="s">
        <v>65</v>
      </c>
      <c r="T23" s="218"/>
      <c r="U23" s="219"/>
      <c r="V23" s="219"/>
      <c r="W23" s="219"/>
      <c r="X23" s="219"/>
      <c r="Y23" s="120"/>
      <c r="Z23" s="71" t="s">
        <v>25</v>
      </c>
      <c r="AA23" s="15"/>
      <c r="AB23" s="72" t="s">
        <v>26</v>
      </c>
      <c r="AC23" s="16" t="str">
        <f t="shared" si="0"/>
        <v/>
      </c>
      <c r="AD23" s="71" t="s">
        <v>25</v>
      </c>
      <c r="AE23" s="17" t="str">
        <f t="shared" si="1"/>
        <v/>
      </c>
      <c r="AF23" s="218" t="s">
        <v>65</v>
      </c>
      <c r="AG23" s="223"/>
      <c r="AH23" s="182" t="str">
        <f t="shared" si="2"/>
        <v/>
      </c>
      <c r="AI23" s="183"/>
      <c r="AJ23" s="183"/>
      <c r="AK23" s="18" t="s">
        <v>12</v>
      </c>
      <c r="AL23" s="182" t="str">
        <f t="shared" si="3"/>
        <v/>
      </c>
      <c r="AM23" s="183"/>
      <c r="AN23" s="183"/>
      <c r="AO23" s="18" t="s">
        <v>12</v>
      </c>
      <c r="AP23" s="182" t="str">
        <f t="shared" si="4"/>
        <v/>
      </c>
      <c r="AQ23" s="183"/>
      <c r="AR23" s="183"/>
      <c r="AS23" s="18" t="s">
        <v>12</v>
      </c>
      <c r="AT23" s="182" t="str">
        <f t="shared" si="5"/>
        <v xml:space="preserve"> </v>
      </c>
      <c r="AU23" s="183"/>
      <c r="AV23" s="183"/>
      <c r="AW23" s="18" t="s">
        <v>12</v>
      </c>
      <c r="AX23" s="11">
        <f t="shared" si="6"/>
        <v>0</v>
      </c>
      <c r="AY23" s="11">
        <f t="shared" si="7"/>
        <v>1</v>
      </c>
      <c r="AZ23" s="11">
        <f t="shared" si="8"/>
        <v>1</v>
      </c>
      <c r="BA23" s="11">
        <v>11</v>
      </c>
      <c r="BB23" s="11">
        <v>1</v>
      </c>
      <c r="BC23" s="11">
        <v>0</v>
      </c>
      <c r="BD23" s="11">
        <f t="shared" si="9"/>
        <v>3</v>
      </c>
      <c r="BE23" s="11">
        <f t="shared" si="10"/>
        <v>3</v>
      </c>
      <c r="BF23" s="11" t="str">
        <f t="shared" si="11"/>
        <v>33</v>
      </c>
      <c r="BG23" s="11" t="str">
        <f t="shared" si="12"/>
        <v>33</v>
      </c>
      <c r="BH23" s="11" t="s">
        <v>76</v>
      </c>
      <c r="BI23" s="11">
        <v>600</v>
      </c>
      <c r="BL23" s="11">
        <f t="shared" si="13"/>
        <v>0</v>
      </c>
      <c r="BM23" s="11">
        <f t="shared" si="14"/>
        <v>0</v>
      </c>
      <c r="BN23" s="11">
        <f t="shared" si="15"/>
        <v>0</v>
      </c>
      <c r="BO23" s="11" t="s">
        <v>76</v>
      </c>
      <c r="BP23" s="11">
        <v>710</v>
      </c>
      <c r="BQ23" s="11" t="s">
        <v>76</v>
      </c>
      <c r="BR23" s="11">
        <v>720</v>
      </c>
    </row>
    <row r="24" spans="1:70" ht="52.35" customHeight="1" thickBot="1" x14ac:dyDescent="0.2">
      <c r="A24" s="184">
        <v>12</v>
      </c>
      <c r="B24" s="185"/>
      <c r="C24" s="215"/>
      <c r="D24" s="216"/>
      <c r="E24" s="216"/>
      <c r="F24" s="216"/>
      <c r="G24" s="217"/>
      <c r="H24" s="220"/>
      <c r="I24" s="221"/>
      <c r="J24" s="222"/>
      <c r="K24" s="86" t="s">
        <v>13</v>
      </c>
      <c r="L24" s="120"/>
      <c r="M24" s="71" t="s">
        <v>25</v>
      </c>
      <c r="N24" s="15"/>
      <c r="O24" s="71" t="s">
        <v>26</v>
      </c>
      <c r="P24" s="15"/>
      <c r="Q24" s="71" t="s">
        <v>25</v>
      </c>
      <c r="R24" s="15"/>
      <c r="S24" s="218" t="s">
        <v>65</v>
      </c>
      <c r="T24" s="218"/>
      <c r="U24" s="219"/>
      <c r="V24" s="219"/>
      <c r="W24" s="219"/>
      <c r="X24" s="219"/>
      <c r="Y24" s="120"/>
      <c r="Z24" s="71" t="s">
        <v>25</v>
      </c>
      <c r="AA24" s="15"/>
      <c r="AB24" s="72" t="s">
        <v>26</v>
      </c>
      <c r="AC24" s="16" t="str">
        <f t="shared" si="0"/>
        <v/>
      </c>
      <c r="AD24" s="71" t="s">
        <v>25</v>
      </c>
      <c r="AE24" s="17" t="str">
        <f t="shared" si="1"/>
        <v/>
      </c>
      <c r="AF24" s="218" t="s">
        <v>65</v>
      </c>
      <c r="AG24" s="223"/>
      <c r="AH24" s="182" t="str">
        <f t="shared" si="2"/>
        <v/>
      </c>
      <c r="AI24" s="183"/>
      <c r="AJ24" s="183"/>
      <c r="AK24" s="18" t="s">
        <v>12</v>
      </c>
      <c r="AL24" s="182" t="str">
        <f t="shared" si="3"/>
        <v/>
      </c>
      <c r="AM24" s="183"/>
      <c r="AN24" s="183"/>
      <c r="AO24" s="18" t="s">
        <v>12</v>
      </c>
      <c r="AP24" s="182" t="str">
        <f t="shared" si="4"/>
        <v/>
      </c>
      <c r="AQ24" s="183"/>
      <c r="AR24" s="183"/>
      <c r="AS24" s="18" t="s">
        <v>12</v>
      </c>
      <c r="AT24" s="182" t="str">
        <f t="shared" si="5"/>
        <v xml:space="preserve"> </v>
      </c>
      <c r="AU24" s="183"/>
      <c r="AV24" s="183"/>
      <c r="AW24" s="18" t="s">
        <v>12</v>
      </c>
      <c r="AX24" s="11">
        <f t="shared" si="6"/>
        <v>0</v>
      </c>
      <c r="AY24" s="11">
        <f t="shared" si="7"/>
        <v>1</v>
      </c>
      <c r="AZ24" s="11">
        <f t="shared" si="8"/>
        <v>1</v>
      </c>
      <c r="BA24" s="11">
        <v>12</v>
      </c>
      <c r="BB24" s="11">
        <v>1</v>
      </c>
      <c r="BC24" s="11">
        <v>0</v>
      </c>
      <c r="BD24" s="11">
        <f t="shared" si="9"/>
        <v>3</v>
      </c>
      <c r="BE24" s="11">
        <f t="shared" si="10"/>
        <v>3</v>
      </c>
      <c r="BF24" s="11" t="str">
        <f t="shared" si="11"/>
        <v>33</v>
      </c>
      <c r="BG24" s="11" t="str">
        <f t="shared" si="12"/>
        <v>33</v>
      </c>
      <c r="BH24" s="11" t="s">
        <v>77</v>
      </c>
      <c r="BI24" s="11">
        <v>960</v>
      </c>
      <c r="BL24" s="11">
        <f t="shared" si="13"/>
        <v>0</v>
      </c>
      <c r="BM24" s="11">
        <f t="shared" si="14"/>
        <v>0</v>
      </c>
      <c r="BN24" s="11">
        <f t="shared" si="15"/>
        <v>0</v>
      </c>
      <c r="BO24" s="11" t="s">
        <v>77</v>
      </c>
      <c r="BP24" s="11">
        <v>1230</v>
      </c>
      <c r="BQ24" s="11" t="s">
        <v>77</v>
      </c>
      <c r="BR24" s="11">
        <v>1240</v>
      </c>
    </row>
    <row r="25" spans="1:70" ht="52.35" customHeight="1" thickBot="1" x14ac:dyDescent="0.2">
      <c r="A25" s="184">
        <v>13</v>
      </c>
      <c r="B25" s="185"/>
      <c r="C25" s="215"/>
      <c r="D25" s="216"/>
      <c r="E25" s="216"/>
      <c r="F25" s="216"/>
      <c r="G25" s="217"/>
      <c r="H25" s="220"/>
      <c r="I25" s="221"/>
      <c r="J25" s="222"/>
      <c r="K25" s="86" t="s">
        <v>13</v>
      </c>
      <c r="L25" s="120"/>
      <c r="M25" s="71" t="s">
        <v>25</v>
      </c>
      <c r="N25" s="15"/>
      <c r="O25" s="71" t="s">
        <v>26</v>
      </c>
      <c r="P25" s="15"/>
      <c r="Q25" s="71" t="s">
        <v>25</v>
      </c>
      <c r="R25" s="15"/>
      <c r="S25" s="218" t="s">
        <v>65</v>
      </c>
      <c r="T25" s="218"/>
      <c r="U25" s="219"/>
      <c r="V25" s="219"/>
      <c r="W25" s="219"/>
      <c r="X25" s="219"/>
      <c r="Y25" s="120"/>
      <c r="Z25" s="71" t="s">
        <v>25</v>
      </c>
      <c r="AA25" s="15"/>
      <c r="AB25" s="72" t="s">
        <v>26</v>
      </c>
      <c r="AC25" s="16" t="str">
        <f t="shared" si="0"/>
        <v/>
      </c>
      <c r="AD25" s="71" t="s">
        <v>25</v>
      </c>
      <c r="AE25" s="17" t="str">
        <f t="shared" si="1"/>
        <v/>
      </c>
      <c r="AF25" s="218" t="s">
        <v>65</v>
      </c>
      <c r="AG25" s="223"/>
      <c r="AH25" s="182" t="str">
        <f t="shared" si="2"/>
        <v/>
      </c>
      <c r="AI25" s="183"/>
      <c r="AJ25" s="183"/>
      <c r="AK25" s="18" t="s">
        <v>12</v>
      </c>
      <c r="AL25" s="182" t="str">
        <f t="shared" si="3"/>
        <v/>
      </c>
      <c r="AM25" s="183"/>
      <c r="AN25" s="183"/>
      <c r="AO25" s="18" t="s">
        <v>12</v>
      </c>
      <c r="AP25" s="182" t="str">
        <f t="shared" si="4"/>
        <v/>
      </c>
      <c r="AQ25" s="183"/>
      <c r="AR25" s="183"/>
      <c r="AS25" s="18" t="s">
        <v>12</v>
      </c>
      <c r="AT25" s="182" t="str">
        <f t="shared" si="5"/>
        <v xml:space="preserve"> </v>
      </c>
      <c r="AU25" s="183"/>
      <c r="AV25" s="183"/>
      <c r="AW25" s="18" t="s">
        <v>12</v>
      </c>
      <c r="AX25" s="11">
        <f t="shared" si="6"/>
        <v>0</v>
      </c>
      <c r="AY25" s="11">
        <f t="shared" si="7"/>
        <v>1</v>
      </c>
      <c r="AZ25" s="11">
        <f t="shared" si="8"/>
        <v>1</v>
      </c>
      <c r="BA25" s="11">
        <v>13</v>
      </c>
      <c r="BB25" s="11">
        <v>1</v>
      </c>
      <c r="BC25" s="11">
        <v>6</v>
      </c>
      <c r="BD25" s="11">
        <f t="shared" si="9"/>
        <v>3</v>
      </c>
      <c r="BE25" s="11">
        <f t="shared" si="10"/>
        <v>3</v>
      </c>
      <c r="BF25" s="11" t="str">
        <f t="shared" si="11"/>
        <v>33</v>
      </c>
      <c r="BG25" s="11" t="str">
        <f t="shared" si="12"/>
        <v>33</v>
      </c>
      <c r="BH25" s="11" t="s">
        <v>78</v>
      </c>
      <c r="BI25" s="11">
        <v>640</v>
      </c>
      <c r="BL25" s="11">
        <f t="shared" si="13"/>
        <v>0</v>
      </c>
      <c r="BM25" s="11">
        <f t="shared" si="14"/>
        <v>0</v>
      </c>
      <c r="BN25" s="11">
        <f t="shared" si="15"/>
        <v>0</v>
      </c>
      <c r="BO25" s="11" t="s">
        <v>78</v>
      </c>
      <c r="BP25" s="11">
        <v>760</v>
      </c>
      <c r="BQ25" s="11" t="s">
        <v>78</v>
      </c>
      <c r="BR25" s="11">
        <v>770</v>
      </c>
    </row>
    <row r="26" spans="1:70" ht="52.35" customHeight="1" thickBot="1" x14ac:dyDescent="0.2">
      <c r="A26" s="184">
        <v>14</v>
      </c>
      <c r="B26" s="185"/>
      <c r="C26" s="215"/>
      <c r="D26" s="216"/>
      <c r="E26" s="216"/>
      <c r="F26" s="216"/>
      <c r="G26" s="217"/>
      <c r="H26" s="220"/>
      <c r="I26" s="221"/>
      <c r="J26" s="222"/>
      <c r="K26" s="86" t="s">
        <v>13</v>
      </c>
      <c r="L26" s="120"/>
      <c r="M26" s="71" t="s">
        <v>25</v>
      </c>
      <c r="N26" s="15"/>
      <c r="O26" s="71" t="s">
        <v>26</v>
      </c>
      <c r="P26" s="15"/>
      <c r="Q26" s="71" t="s">
        <v>25</v>
      </c>
      <c r="R26" s="15"/>
      <c r="S26" s="218" t="s">
        <v>65</v>
      </c>
      <c r="T26" s="218"/>
      <c r="U26" s="219"/>
      <c r="V26" s="219"/>
      <c r="W26" s="219"/>
      <c r="X26" s="219"/>
      <c r="Y26" s="120"/>
      <c r="Z26" s="71" t="s">
        <v>25</v>
      </c>
      <c r="AA26" s="15"/>
      <c r="AB26" s="72" t="s">
        <v>26</v>
      </c>
      <c r="AC26" s="16" t="str">
        <f t="shared" si="0"/>
        <v/>
      </c>
      <c r="AD26" s="71" t="s">
        <v>25</v>
      </c>
      <c r="AE26" s="17" t="str">
        <f t="shared" si="1"/>
        <v/>
      </c>
      <c r="AF26" s="218" t="s">
        <v>65</v>
      </c>
      <c r="AG26" s="223"/>
      <c r="AH26" s="182" t="str">
        <f t="shared" si="2"/>
        <v/>
      </c>
      <c r="AI26" s="183"/>
      <c r="AJ26" s="183"/>
      <c r="AK26" s="18" t="s">
        <v>12</v>
      </c>
      <c r="AL26" s="182" t="str">
        <f t="shared" si="3"/>
        <v/>
      </c>
      <c r="AM26" s="183"/>
      <c r="AN26" s="183"/>
      <c r="AO26" s="18" t="s">
        <v>12</v>
      </c>
      <c r="AP26" s="182" t="str">
        <f t="shared" si="4"/>
        <v/>
      </c>
      <c r="AQ26" s="183"/>
      <c r="AR26" s="183"/>
      <c r="AS26" s="18" t="s">
        <v>12</v>
      </c>
      <c r="AT26" s="182" t="str">
        <f t="shared" si="5"/>
        <v xml:space="preserve"> </v>
      </c>
      <c r="AU26" s="183"/>
      <c r="AV26" s="183"/>
      <c r="AW26" s="18" t="s">
        <v>12</v>
      </c>
      <c r="AX26" s="11">
        <f t="shared" si="6"/>
        <v>0</v>
      </c>
      <c r="AY26" s="11">
        <f t="shared" si="7"/>
        <v>1</v>
      </c>
      <c r="AZ26" s="11">
        <f t="shared" si="8"/>
        <v>1</v>
      </c>
      <c r="BA26" s="11">
        <v>14</v>
      </c>
      <c r="BB26" s="11">
        <v>1</v>
      </c>
      <c r="BC26" s="11">
        <v>6</v>
      </c>
      <c r="BD26" s="11">
        <f t="shared" si="9"/>
        <v>3</v>
      </c>
      <c r="BE26" s="11">
        <f t="shared" si="10"/>
        <v>3</v>
      </c>
      <c r="BF26" s="11" t="str">
        <f t="shared" si="11"/>
        <v>33</v>
      </c>
      <c r="BG26" s="11" t="str">
        <f t="shared" si="12"/>
        <v>33</v>
      </c>
      <c r="BH26" s="11" t="s">
        <v>79</v>
      </c>
      <c r="BI26" s="11">
        <v>890</v>
      </c>
      <c r="BL26" s="11">
        <f t="shared" si="13"/>
        <v>0</v>
      </c>
      <c r="BM26" s="11">
        <f t="shared" si="14"/>
        <v>0</v>
      </c>
      <c r="BN26" s="11">
        <f t="shared" si="15"/>
        <v>0</v>
      </c>
      <c r="BO26" s="11" t="s">
        <v>79</v>
      </c>
      <c r="BP26" s="11">
        <v>1140</v>
      </c>
      <c r="BQ26" s="11" t="s">
        <v>79</v>
      </c>
      <c r="BR26" s="11">
        <v>1140</v>
      </c>
    </row>
    <row r="27" spans="1:70" ht="52.35" customHeight="1" thickBot="1" x14ac:dyDescent="0.2">
      <c r="A27" s="184">
        <v>15</v>
      </c>
      <c r="B27" s="185"/>
      <c r="C27" s="215"/>
      <c r="D27" s="216"/>
      <c r="E27" s="216"/>
      <c r="F27" s="216"/>
      <c r="G27" s="217"/>
      <c r="H27" s="220"/>
      <c r="I27" s="221"/>
      <c r="J27" s="222"/>
      <c r="K27" s="86" t="s">
        <v>13</v>
      </c>
      <c r="L27" s="120"/>
      <c r="M27" s="71" t="s">
        <v>25</v>
      </c>
      <c r="N27" s="15"/>
      <c r="O27" s="71" t="s">
        <v>26</v>
      </c>
      <c r="P27" s="15"/>
      <c r="Q27" s="71" t="s">
        <v>25</v>
      </c>
      <c r="R27" s="15"/>
      <c r="S27" s="218" t="s">
        <v>65</v>
      </c>
      <c r="T27" s="218"/>
      <c r="U27" s="219"/>
      <c r="V27" s="219"/>
      <c r="W27" s="219"/>
      <c r="X27" s="219"/>
      <c r="Y27" s="120"/>
      <c r="Z27" s="71" t="s">
        <v>25</v>
      </c>
      <c r="AA27" s="15"/>
      <c r="AB27" s="72" t="s">
        <v>26</v>
      </c>
      <c r="AC27" s="16" t="str">
        <f t="shared" si="0"/>
        <v/>
      </c>
      <c r="AD27" s="71" t="s">
        <v>25</v>
      </c>
      <c r="AE27" s="17" t="str">
        <f t="shared" si="1"/>
        <v/>
      </c>
      <c r="AF27" s="218" t="s">
        <v>65</v>
      </c>
      <c r="AG27" s="223"/>
      <c r="AH27" s="182" t="str">
        <f t="shared" si="2"/>
        <v/>
      </c>
      <c r="AI27" s="183"/>
      <c r="AJ27" s="183"/>
      <c r="AK27" s="18" t="s">
        <v>12</v>
      </c>
      <c r="AL27" s="182" t="str">
        <f t="shared" si="3"/>
        <v/>
      </c>
      <c r="AM27" s="183"/>
      <c r="AN27" s="183"/>
      <c r="AO27" s="18" t="s">
        <v>12</v>
      </c>
      <c r="AP27" s="182" t="str">
        <f t="shared" si="4"/>
        <v/>
      </c>
      <c r="AQ27" s="183"/>
      <c r="AR27" s="183"/>
      <c r="AS27" s="18" t="s">
        <v>12</v>
      </c>
      <c r="AT27" s="182" t="str">
        <f t="shared" si="5"/>
        <v xml:space="preserve"> </v>
      </c>
      <c r="AU27" s="183"/>
      <c r="AV27" s="183"/>
      <c r="AW27" s="18" t="s">
        <v>12</v>
      </c>
      <c r="AX27" s="11">
        <f t="shared" si="6"/>
        <v>0</v>
      </c>
      <c r="AY27" s="11">
        <f t="shared" si="7"/>
        <v>1</v>
      </c>
      <c r="AZ27" s="11">
        <f t="shared" si="8"/>
        <v>1</v>
      </c>
      <c r="BA27" s="11">
        <v>15</v>
      </c>
      <c r="BB27" s="11">
        <v>1</v>
      </c>
      <c r="BC27" s="11">
        <v>6</v>
      </c>
      <c r="BD27" s="11">
        <f t="shared" si="9"/>
        <v>3</v>
      </c>
      <c r="BE27" s="11">
        <f t="shared" si="10"/>
        <v>3</v>
      </c>
      <c r="BF27" s="11" t="str">
        <f t="shared" si="11"/>
        <v>33</v>
      </c>
      <c r="BG27" s="11" t="str">
        <f t="shared" si="12"/>
        <v>33</v>
      </c>
      <c r="BH27" s="11" t="s">
        <v>80</v>
      </c>
      <c r="BI27" s="11">
        <v>770</v>
      </c>
      <c r="BL27" s="11">
        <f t="shared" si="13"/>
        <v>0</v>
      </c>
      <c r="BM27" s="11">
        <f t="shared" si="14"/>
        <v>0</v>
      </c>
      <c r="BN27" s="11">
        <f t="shared" si="15"/>
        <v>0</v>
      </c>
      <c r="BO27" s="11" t="s">
        <v>80</v>
      </c>
      <c r="BP27" s="11">
        <v>910</v>
      </c>
      <c r="BQ27" s="11" t="s">
        <v>80</v>
      </c>
      <c r="BR27" s="11">
        <v>940</v>
      </c>
    </row>
    <row r="28" spans="1:70" ht="52.35" customHeight="1" thickBot="1" x14ac:dyDescent="0.2">
      <c r="A28" s="184">
        <v>16</v>
      </c>
      <c r="B28" s="185"/>
      <c r="C28" s="215"/>
      <c r="D28" s="216"/>
      <c r="E28" s="216"/>
      <c r="F28" s="216"/>
      <c r="G28" s="217"/>
      <c r="H28" s="220"/>
      <c r="I28" s="221"/>
      <c r="J28" s="222"/>
      <c r="K28" s="86" t="s">
        <v>13</v>
      </c>
      <c r="L28" s="120"/>
      <c r="M28" s="71" t="s">
        <v>25</v>
      </c>
      <c r="N28" s="15"/>
      <c r="O28" s="71" t="s">
        <v>26</v>
      </c>
      <c r="P28" s="15"/>
      <c r="Q28" s="71" t="s">
        <v>25</v>
      </c>
      <c r="R28" s="15"/>
      <c r="S28" s="218" t="s">
        <v>65</v>
      </c>
      <c r="T28" s="218"/>
      <c r="U28" s="219"/>
      <c r="V28" s="219"/>
      <c r="W28" s="219"/>
      <c r="X28" s="219"/>
      <c r="Y28" s="120"/>
      <c r="Z28" s="71" t="s">
        <v>25</v>
      </c>
      <c r="AA28" s="15"/>
      <c r="AB28" s="72" t="s">
        <v>26</v>
      </c>
      <c r="AC28" s="16" t="str">
        <f t="shared" si="0"/>
        <v/>
      </c>
      <c r="AD28" s="71" t="s">
        <v>25</v>
      </c>
      <c r="AE28" s="17" t="str">
        <f t="shared" si="1"/>
        <v/>
      </c>
      <c r="AF28" s="218" t="s">
        <v>65</v>
      </c>
      <c r="AG28" s="223"/>
      <c r="AH28" s="182" t="str">
        <f t="shared" si="2"/>
        <v/>
      </c>
      <c r="AI28" s="183"/>
      <c r="AJ28" s="183"/>
      <c r="AK28" s="18" t="s">
        <v>12</v>
      </c>
      <c r="AL28" s="182" t="str">
        <f t="shared" si="3"/>
        <v/>
      </c>
      <c r="AM28" s="183"/>
      <c r="AN28" s="183"/>
      <c r="AO28" s="18" t="s">
        <v>12</v>
      </c>
      <c r="AP28" s="182" t="str">
        <f t="shared" si="4"/>
        <v/>
      </c>
      <c r="AQ28" s="183"/>
      <c r="AR28" s="183"/>
      <c r="AS28" s="18" t="s">
        <v>12</v>
      </c>
      <c r="AT28" s="182" t="str">
        <f t="shared" si="5"/>
        <v xml:space="preserve"> </v>
      </c>
      <c r="AU28" s="183"/>
      <c r="AV28" s="183"/>
      <c r="AW28" s="18" t="s">
        <v>12</v>
      </c>
      <c r="AX28" s="11">
        <f t="shared" si="6"/>
        <v>0</v>
      </c>
      <c r="AY28" s="11">
        <f t="shared" si="7"/>
        <v>1</v>
      </c>
      <c r="AZ28" s="11">
        <f t="shared" si="8"/>
        <v>1</v>
      </c>
      <c r="BA28" s="11">
        <v>16</v>
      </c>
      <c r="BB28" s="11">
        <v>1</v>
      </c>
      <c r="BC28" s="11">
        <v>6</v>
      </c>
      <c r="BD28" s="11">
        <f t="shared" si="9"/>
        <v>3</v>
      </c>
      <c r="BE28" s="11">
        <f t="shared" si="10"/>
        <v>3</v>
      </c>
      <c r="BF28" s="11" t="str">
        <f t="shared" si="11"/>
        <v>33</v>
      </c>
      <c r="BG28" s="11" t="str">
        <f t="shared" si="12"/>
        <v>33</v>
      </c>
      <c r="BH28" s="11" t="s">
        <v>81</v>
      </c>
      <c r="BI28" s="11">
        <v>1250</v>
      </c>
      <c r="BL28" s="11">
        <f t="shared" si="13"/>
        <v>0</v>
      </c>
      <c r="BM28" s="11">
        <f t="shared" si="14"/>
        <v>0</v>
      </c>
      <c r="BN28" s="11">
        <f t="shared" si="15"/>
        <v>0</v>
      </c>
      <c r="BO28" s="11" t="s">
        <v>81</v>
      </c>
      <c r="BP28" s="11">
        <v>1610</v>
      </c>
      <c r="BQ28" s="11" t="s">
        <v>81</v>
      </c>
      <c r="BR28" s="11">
        <v>1610</v>
      </c>
    </row>
    <row r="29" spans="1:70" ht="52.35" customHeight="1" thickBot="1" x14ac:dyDescent="0.2">
      <c r="A29" s="184">
        <v>17</v>
      </c>
      <c r="B29" s="185"/>
      <c r="C29" s="215"/>
      <c r="D29" s="216"/>
      <c r="E29" s="216"/>
      <c r="F29" s="216"/>
      <c r="G29" s="217"/>
      <c r="H29" s="220"/>
      <c r="I29" s="221"/>
      <c r="J29" s="222"/>
      <c r="K29" s="86" t="s">
        <v>13</v>
      </c>
      <c r="L29" s="120"/>
      <c r="M29" s="71" t="s">
        <v>25</v>
      </c>
      <c r="N29" s="15"/>
      <c r="O29" s="71" t="s">
        <v>26</v>
      </c>
      <c r="P29" s="15"/>
      <c r="Q29" s="71" t="s">
        <v>25</v>
      </c>
      <c r="R29" s="15"/>
      <c r="S29" s="218" t="s">
        <v>65</v>
      </c>
      <c r="T29" s="218"/>
      <c r="U29" s="219"/>
      <c r="V29" s="219"/>
      <c r="W29" s="219"/>
      <c r="X29" s="219"/>
      <c r="Y29" s="120"/>
      <c r="Z29" s="71" t="s">
        <v>25</v>
      </c>
      <c r="AA29" s="15"/>
      <c r="AB29" s="72" t="s">
        <v>26</v>
      </c>
      <c r="AC29" s="16" t="str">
        <f t="shared" si="0"/>
        <v/>
      </c>
      <c r="AD29" s="71" t="s">
        <v>25</v>
      </c>
      <c r="AE29" s="17" t="str">
        <f t="shared" si="1"/>
        <v/>
      </c>
      <c r="AF29" s="218" t="s">
        <v>65</v>
      </c>
      <c r="AG29" s="223"/>
      <c r="AH29" s="182" t="str">
        <f t="shared" si="2"/>
        <v/>
      </c>
      <c r="AI29" s="183"/>
      <c r="AJ29" s="183"/>
      <c r="AK29" s="18" t="s">
        <v>12</v>
      </c>
      <c r="AL29" s="182" t="str">
        <f t="shared" si="3"/>
        <v/>
      </c>
      <c r="AM29" s="183"/>
      <c r="AN29" s="183"/>
      <c r="AO29" s="18" t="s">
        <v>12</v>
      </c>
      <c r="AP29" s="182" t="str">
        <f t="shared" si="4"/>
        <v/>
      </c>
      <c r="AQ29" s="183"/>
      <c r="AR29" s="183"/>
      <c r="AS29" s="18" t="s">
        <v>12</v>
      </c>
      <c r="AT29" s="182" t="str">
        <f t="shared" si="5"/>
        <v xml:space="preserve"> </v>
      </c>
      <c r="AU29" s="183"/>
      <c r="AV29" s="183"/>
      <c r="AW29" s="18" t="s">
        <v>12</v>
      </c>
      <c r="AX29" s="11">
        <f t="shared" si="6"/>
        <v>0</v>
      </c>
      <c r="AY29" s="11">
        <f t="shared" si="7"/>
        <v>1</v>
      </c>
      <c r="AZ29" s="11">
        <f t="shared" si="8"/>
        <v>1</v>
      </c>
      <c r="BA29" s="11">
        <v>17</v>
      </c>
      <c r="BB29" s="11">
        <v>1</v>
      </c>
      <c r="BC29" s="11">
        <v>6</v>
      </c>
      <c r="BD29" s="11">
        <f t="shared" si="9"/>
        <v>3</v>
      </c>
      <c r="BE29" s="11">
        <f t="shared" si="10"/>
        <v>3</v>
      </c>
      <c r="BF29" s="11" t="str">
        <f t="shared" si="11"/>
        <v>33</v>
      </c>
      <c r="BG29" s="11" t="str">
        <f t="shared" si="12"/>
        <v>33</v>
      </c>
      <c r="BH29" s="11" t="s">
        <v>82</v>
      </c>
      <c r="BI29" s="11">
        <v>820</v>
      </c>
      <c r="BL29" s="11">
        <f t="shared" si="13"/>
        <v>0</v>
      </c>
      <c r="BM29" s="11">
        <f t="shared" si="14"/>
        <v>0</v>
      </c>
      <c r="BN29" s="11">
        <f t="shared" si="15"/>
        <v>0</v>
      </c>
      <c r="BO29" s="11" t="s">
        <v>82</v>
      </c>
      <c r="BP29" s="11">
        <v>970</v>
      </c>
      <c r="BQ29" s="11" t="s">
        <v>82</v>
      </c>
      <c r="BR29" s="11">
        <v>1010</v>
      </c>
    </row>
    <row r="30" spans="1:70" ht="52.35" customHeight="1" thickBot="1" x14ac:dyDescent="0.2">
      <c r="A30" s="184">
        <v>18</v>
      </c>
      <c r="B30" s="185"/>
      <c r="C30" s="215"/>
      <c r="D30" s="216"/>
      <c r="E30" s="216"/>
      <c r="F30" s="216"/>
      <c r="G30" s="217"/>
      <c r="H30" s="220"/>
      <c r="I30" s="221"/>
      <c r="J30" s="222"/>
      <c r="K30" s="86" t="s">
        <v>13</v>
      </c>
      <c r="L30" s="120"/>
      <c r="M30" s="71" t="s">
        <v>25</v>
      </c>
      <c r="N30" s="15"/>
      <c r="O30" s="71" t="s">
        <v>26</v>
      </c>
      <c r="P30" s="15"/>
      <c r="Q30" s="71" t="s">
        <v>25</v>
      </c>
      <c r="R30" s="15"/>
      <c r="S30" s="218" t="s">
        <v>65</v>
      </c>
      <c r="T30" s="218"/>
      <c r="U30" s="219"/>
      <c r="V30" s="219"/>
      <c r="W30" s="219"/>
      <c r="X30" s="219"/>
      <c r="Y30" s="120"/>
      <c r="Z30" s="71" t="s">
        <v>25</v>
      </c>
      <c r="AA30" s="15"/>
      <c r="AB30" s="72" t="s">
        <v>26</v>
      </c>
      <c r="AC30" s="16" t="str">
        <f t="shared" si="0"/>
        <v/>
      </c>
      <c r="AD30" s="71" t="s">
        <v>25</v>
      </c>
      <c r="AE30" s="17" t="str">
        <f t="shared" si="1"/>
        <v/>
      </c>
      <c r="AF30" s="218" t="s">
        <v>65</v>
      </c>
      <c r="AG30" s="223"/>
      <c r="AH30" s="182" t="str">
        <f t="shared" si="2"/>
        <v/>
      </c>
      <c r="AI30" s="183"/>
      <c r="AJ30" s="183"/>
      <c r="AK30" s="18" t="s">
        <v>12</v>
      </c>
      <c r="AL30" s="182" t="str">
        <f t="shared" si="3"/>
        <v/>
      </c>
      <c r="AM30" s="183"/>
      <c r="AN30" s="183"/>
      <c r="AO30" s="18" t="s">
        <v>12</v>
      </c>
      <c r="AP30" s="182" t="str">
        <f t="shared" si="4"/>
        <v/>
      </c>
      <c r="AQ30" s="183"/>
      <c r="AR30" s="183"/>
      <c r="AS30" s="18" t="s">
        <v>12</v>
      </c>
      <c r="AT30" s="182" t="str">
        <f t="shared" si="5"/>
        <v xml:space="preserve"> </v>
      </c>
      <c r="AU30" s="183"/>
      <c r="AV30" s="183"/>
      <c r="AW30" s="18" t="s">
        <v>12</v>
      </c>
      <c r="AX30" s="11">
        <f t="shared" si="6"/>
        <v>0</v>
      </c>
      <c r="AY30" s="11">
        <f t="shared" si="7"/>
        <v>1</v>
      </c>
      <c r="AZ30" s="11">
        <f t="shared" si="8"/>
        <v>1</v>
      </c>
      <c r="BA30" s="11">
        <v>18</v>
      </c>
      <c r="BB30" s="11">
        <v>1</v>
      </c>
      <c r="BC30" s="11">
        <v>6</v>
      </c>
      <c r="BD30" s="11">
        <f t="shared" si="9"/>
        <v>3</v>
      </c>
      <c r="BE30" s="11">
        <f t="shared" si="10"/>
        <v>3</v>
      </c>
      <c r="BF30" s="11" t="str">
        <f t="shared" si="11"/>
        <v>33</v>
      </c>
      <c r="BG30" s="11" t="str">
        <f t="shared" si="12"/>
        <v>33</v>
      </c>
      <c r="BH30" s="11" t="s">
        <v>83</v>
      </c>
      <c r="BI30" s="11">
        <v>1160</v>
      </c>
      <c r="BL30" s="11">
        <f t="shared" si="13"/>
        <v>0</v>
      </c>
      <c r="BM30" s="11">
        <f t="shared" si="14"/>
        <v>0</v>
      </c>
      <c r="BN30" s="11">
        <f t="shared" si="15"/>
        <v>0</v>
      </c>
      <c r="BO30" s="11" t="s">
        <v>83</v>
      </c>
      <c r="BP30" s="11">
        <v>1490</v>
      </c>
      <c r="BQ30" s="11" t="s">
        <v>83</v>
      </c>
      <c r="BR30" s="11">
        <v>1490</v>
      </c>
    </row>
    <row r="31" spans="1:70" ht="52.35" customHeight="1" thickBot="1" x14ac:dyDescent="0.2">
      <c r="A31" s="184">
        <v>19</v>
      </c>
      <c r="B31" s="185"/>
      <c r="C31" s="215"/>
      <c r="D31" s="216"/>
      <c r="E31" s="216"/>
      <c r="F31" s="216"/>
      <c r="G31" s="217"/>
      <c r="H31" s="220"/>
      <c r="I31" s="221"/>
      <c r="J31" s="222"/>
      <c r="K31" s="86" t="s">
        <v>13</v>
      </c>
      <c r="L31" s="120"/>
      <c r="M31" s="71" t="s">
        <v>25</v>
      </c>
      <c r="N31" s="15"/>
      <c r="O31" s="71" t="s">
        <v>26</v>
      </c>
      <c r="P31" s="15"/>
      <c r="Q31" s="71" t="s">
        <v>25</v>
      </c>
      <c r="R31" s="15"/>
      <c r="S31" s="218" t="s">
        <v>65</v>
      </c>
      <c r="T31" s="218"/>
      <c r="U31" s="219"/>
      <c r="V31" s="219"/>
      <c r="W31" s="219"/>
      <c r="X31" s="219"/>
      <c r="Y31" s="120"/>
      <c r="Z31" s="71" t="s">
        <v>25</v>
      </c>
      <c r="AA31" s="15"/>
      <c r="AB31" s="72" t="s">
        <v>26</v>
      </c>
      <c r="AC31" s="16" t="str">
        <f t="shared" si="0"/>
        <v/>
      </c>
      <c r="AD31" s="71" t="s">
        <v>25</v>
      </c>
      <c r="AE31" s="17" t="str">
        <f t="shared" si="1"/>
        <v/>
      </c>
      <c r="AF31" s="218" t="s">
        <v>65</v>
      </c>
      <c r="AG31" s="223"/>
      <c r="AH31" s="182" t="str">
        <f t="shared" si="2"/>
        <v/>
      </c>
      <c r="AI31" s="183"/>
      <c r="AJ31" s="183"/>
      <c r="AK31" s="18" t="s">
        <v>12</v>
      </c>
      <c r="AL31" s="182" t="str">
        <f t="shared" si="3"/>
        <v/>
      </c>
      <c r="AM31" s="183"/>
      <c r="AN31" s="183"/>
      <c r="AO31" s="18" t="s">
        <v>12</v>
      </c>
      <c r="AP31" s="182" t="str">
        <f t="shared" si="4"/>
        <v/>
      </c>
      <c r="AQ31" s="183"/>
      <c r="AR31" s="183"/>
      <c r="AS31" s="18" t="s">
        <v>12</v>
      </c>
      <c r="AT31" s="182" t="str">
        <f t="shared" si="5"/>
        <v xml:space="preserve"> </v>
      </c>
      <c r="AU31" s="183"/>
      <c r="AV31" s="183"/>
      <c r="AW31" s="18" t="s">
        <v>12</v>
      </c>
      <c r="AX31" s="11">
        <f t="shared" si="6"/>
        <v>0</v>
      </c>
      <c r="AY31" s="11">
        <f t="shared" si="7"/>
        <v>1</v>
      </c>
      <c r="AZ31" s="11">
        <f t="shared" si="8"/>
        <v>1</v>
      </c>
      <c r="BA31" s="11">
        <v>19</v>
      </c>
      <c r="BB31" s="11">
        <v>2</v>
      </c>
      <c r="BC31" s="11">
        <v>0</v>
      </c>
      <c r="BD31" s="11">
        <f t="shared" si="9"/>
        <v>3</v>
      </c>
      <c r="BE31" s="11">
        <f t="shared" si="10"/>
        <v>3</v>
      </c>
      <c r="BF31" s="11" t="str">
        <f t="shared" si="11"/>
        <v>33</v>
      </c>
      <c r="BG31" s="11" t="str">
        <f t="shared" si="12"/>
        <v>33</v>
      </c>
      <c r="BH31" s="11" t="s">
        <v>84</v>
      </c>
      <c r="BI31" s="11">
        <v>950</v>
      </c>
      <c r="BL31" s="11">
        <f t="shared" si="13"/>
        <v>0</v>
      </c>
      <c r="BM31" s="11">
        <f t="shared" si="14"/>
        <v>0</v>
      </c>
      <c r="BN31" s="11">
        <f t="shared" si="15"/>
        <v>0</v>
      </c>
      <c r="BO31" s="11" t="s">
        <v>84</v>
      </c>
      <c r="BP31" s="11">
        <v>1120</v>
      </c>
      <c r="BQ31" s="11" t="s">
        <v>84</v>
      </c>
      <c r="BR31" s="11">
        <v>1160</v>
      </c>
    </row>
    <row r="32" spans="1:70" ht="52.35" customHeight="1" thickBot="1" x14ac:dyDescent="0.2">
      <c r="A32" s="184">
        <v>20</v>
      </c>
      <c r="B32" s="185"/>
      <c r="C32" s="215"/>
      <c r="D32" s="216"/>
      <c r="E32" s="216"/>
      <c r="F32" s="216"/>
      <c r="G32" s="217"/>
      <c r="H32" s="220"/>
      <c r="I32" s="221"/>
      <c r="J32" s="222"/>
      <c r="K32" s="87" t="s">
        <v>13</v>
      </c>
      <c r="L32" s="120"/>
      <c r="M32" s="71" t="s">
        <v>25</v>
      </c>
      <c r="N32" s="15"/>
      <c r="O32" s="71" t="s">
        <v>26</v>
      </c>
      <c r="P32" s="15"/>
      <c r="Q32" s="71" t="s">
        <v>25</v>
      </c>
      <c r="R32" s="15"/>
      <c r="S32" s="218" t="s">
        <v>65</v>
      </c>
      <c r="T32" s="218"/>
      <c r="U32" s="219"/>
      <c r="V32" s="219"/>
      <c r="W32" s="219"/>
      <c r="X32" s="219"/>
      <c r="Y32" s="120"/>
      <c r="Z32" s="71" t="s">
        <v>25</v>
      </c>
      <c r="AA32" s="15"/>
      <c r="AB32" s="72" t="s">
        <v>26</v>
      </c>
      <c r="AC32" s="16" t="str">
        <f t="shared" si="0"/>
        <v/>
      </c>
      <c r="AD32" s="71" t="s">
        <v>25</v>
      </c>
      <c r="AE32" s="17" t="str">
        <f t="shared" si="1"/>
        <v/>
      </c>
      <c r="AF32" s="218" t="s">
        <v>65</v>
      </c>
      <c r="AG32" s="223"/>
      <c r="AH32" s="182" t="str">
        <f t="shared" si="2"/>
        <v/>
      </c>
      <c r="AI32" s="183"/>
      <c r="AJ32" s="183"/>
      <c r="AK32" s="18" t="s">
        <v>12</v>
      </c>
      <c r="AL32" s="182" t="str">
        <f t="shared" si="3"/>
        <v/>
      </c>
      <c r="AM32" s="183"/>
      <c r="AN32" s="183"/>
      <c r="AO32" s="18" t="s">
        <v>12</v>
      </c>
      <c r="AP32" s="182" t="str">
        <f>IF(OR(C32="",H32="",L32="",N32="",P32="",R32="",U32="",W32="",Y32="",AA32=""),"",IF((AH32-AL32)&lt;=0,0,AH32-AL32))</f>
        <v/>
      </c>
      <c r="AQ32" s="183"/>
      <c r="AR32" s="183"/>
      <c r="AS32" s="18" t="s">
        <v>12</v>
      </c>
      <c r="AT32" s="182" t="str">
        <f t="shared" si="5"/>
        <v xml:space="preserve"> </v>
      </c>
      <c r="AU32" s="183"/>
      <c r="AV32" s="183"/>
      <c r="AW32" s="18" t="s">
        <v>12</v>
      </c>
      <c r="AX32" s="11">
        <f>(Y32-L32)*12</f>
        <v>0</v>
      </c>
      <c r="AY32" s="11">
        <f>AA32-N32+1</f>
        <v>1</v>
      </c>
      <c r="AZ32" s="11">
        <f>AX32+AY32</f>
        <v>1</v>
      </c>
      <c r="BA32" s="11">
        <v>20</v>
      </c>
      <c r="BB32" s="11">
        <v>2</v>
      </c>
      <c r="BC32" s="11">
        <v>0</v>
      </c>
      <c r="BD32" s="11">
        <f>IF(U32="昼","0",IF(U32="夜","1",3))</f>
        <v>3</v>
      </c>
      <c r="BE32" s="11">
        <f>IF(W32="無",0,IF(W32="有",1,3))</f>
        <v>3</v>
      </c>
      <c r="BF32" s="11" t="str">
        <f>CONCATENATE(P32,R32,BD32,BE32)</f>
        <v>33</v>
      </c>
      <c r="BG32" s="11" t="str">
        <f>CONCATENATE(AC32,AE32,BD32,BE32)</f>
        <v>33</v>
      </c>
      <c r="BH32" s="11" t="s">
        <v>85</v>
      </c>
      <c r="BI32" s="11">
        <v>1530</v>
      </c>
      <c r="BL32" s="11">
        <f>L32*12+N32-Y32*12</f>
        <v>0</v>
      </c>
      <c r="BM32" s="11">
        <f>Y32*12+AA32-L32*12</f>
        <v>0</v>
      </c>
      <c r="BN32" s="11">
        <f t="shared" si="15"/>
        <v>0</v>
      </c>
      <c r="BO32" s="11" t="s">
        <v>85</v>
      </c>
      <c r="BP32" s="11">
        <v>1970</v>
      </c>
      <c r="BQ32" s="11" t="s">
        <v>85</v>
      </c>
      <c r="BR32" s="11">
        <v>1980</v>
      </c>
    </row>
    <row r="33" spans="1:70" x14ac:dyDescent="0.15">
      <c r="AT33" s="41"/>
      <c r="AU33" s="41"/>
      <c r="AV33" s="41"/>
      <c r="AW33" s="41"/>
      <c r="BA33" s="11">
        <v>21</v>
      </c>
      <c r="BB33" s="11">
        <v>2</v>
      </c>
      <c r="BC33" s="11">
        <v>0</v>
      </c>
      <c r="BH33" s="11" t="s">
        <v>86</v>
      </c>
      <c r="BI33" s="11">
        <v>1010</v>
      </c>
      <c r="BO33" s="11" t="s">
        <v>86</v>
      </c>
      <c r="BP33" s="11">
        <v>1200</v>
      </c>
      <c r="BQ33" s="11" t="s">
        <v>86</v>
      </c>
      <c r="BR33" s="11">
        <v>1250</v>
      </c>
    </row>
    <row r="34" spans="1:70" ht="29.45" customHeight="1" x14ac:dyDescent="0.15">
      <c r="A34" s="224" t="s">
        <v>87</v>
      </c>
      <c r="B34" s="225"/>
      <c r="C34" s="225"/>
      <c r="D34" s="225"/>
      <c r="E34" s="225"/>
      <c r="F34" s="225"/>
      <c r="G34" s="226"/>
      <c r="H34" s="230">
        <f>SUM(BN13:BN32)</f>
        <v>0</v>
      </c>
      <c r="I34" s="231"/>
      <c r="J34" s="231"/>
      <c r="K34" s="231"/>
      <c r="L34" s="231"/>
      <c r="M34" s="231"/>
      <c r="N34" s="231"/>
      <c r="O34" s="232"/>
      <c r="AC34" s="78"/>
      <c r="AD34" s="78"/>
      <c r="AE34" s="78"/>
      <c r="AF34" s="78"/>
      <c r="AG34" s="79"/>
      <c r="AH34" s="236" t="s">
        <v>88</v>
      </c>
      <c r="AI34" s="237"/>
      <c r="AJ34" s="237"/>
      <c r="AK34" s="237"/>
      <c r="AL34" s="237"/>
      <c r="AM34" s="237"/>
      <c r="AN34" s="237"/>
      <c r="AO34" s="238"/>
      <c r="AP34" s="242">
        <f>IFERROR(SUM(AT13:AV32)," ")</f>
        <v>0</v>
      </c>
      <c r="AQ34" s="243"/>
      <c r="AR34" s="243"/>
      <c r="AS34" s="243"/>
      <c r="AT34" s="243"/>
      <c r="AU34" s="243"/>
      <c r="AV34" s="243"/>
      <c r="AW34" s="246" t="s">
        <v>12</v>
      </c>
      <c r="AX34" s="11" t="s">
        <v>89</v>
      </c>
      <c r="AY34" s="11" t="s">
        <v>90</v>
      </c>
      <c r="BA34" s="11">
        <v>22</v>
      </c>
      <c r="BB34" s="11">
        <v>2</v>
      </c>
      <c r="BC34" s="11">
        <v>0</v>
      </c>
      <c r="BH34" s="11" t="s">
        <v>91</v>
      </c>
      <c r="BI34" s="11">
        <v>1430</v>
      </c>
      <c r="BO34" s="11" t="s">
        <v>91</v>
      </c>
      <c r="BP34" s="11">
        <v>1840</v>
      </c>
      <c r="BQ34" s="11" t="s">
        <v>91</v>
      </c>
      <c r="BR34" s="11">
        <v>1840</v>
      </c>
    </row>
    <row r="35" spans="1:70" ht="29.45" customHeight="1" x14ac:dyDescent="0.15">
      <c r="A35" s="227"/>
      <c r="B35" s="228"/>
      <c r="C35" s="228"/>
      <c r="D35" s="228"/>
      <c r="E35" s="228"/>
      <c r="F35" s="228"/>
      <c r="G35" s="229"/>
      <c r="H35" s="233"/>
      <c r="I35" s="234"/>
      <c r="J35" s="234"/>
      <c r="K35" s="234"/>
      <c r="L35" s="234"/>
      <c r="M35" s="234"/>
      <c r="N35" s="234"/>
      <c r="O35" s="235"/>
      <c r="P35" s="8"/>
      <c r="AC35" s="78"/>
      <c r="AD35" s="78"/>
      <c r="AE35" s="78"/>
      <c r="AF35" s="78"/>
      <c r="AG35" s="79"/>
      <c r="AH35" s="239"/>
      <c r="AI35" s="240"/>
      <c r="AJ35" s="240"/>
      <c r="AK35" s="240"/>
      <c r="AL35" s="240"/>
      <c r="AM35" s="240"/>
      <c r="AN35" s="240"/>
      <c r="AO35" s="241"/>
      <c r="AP35" s="244"/>
      <c r="AQ35" s="245"/>
      <c r="AR35" s="245"/>
      <c r="AS35" s="245"/>
      <c r="AT35" s="245"/>
      <c r="AU35" s="245"/>
      <c r="AV35" s="245"/>
      <c r="AW35" s="247"/>
      <c r="AX35" s="11" t="s">
        <v>92</v>
      </c>
      <c r="AY35" s="11" t="s">
        <v>93</v>
      </c>
      <c r="BA35" s="11">
        <v>23</v>
      </c>
      <c r="BB35" s="11">
        <v>2</v>
      </c>
      <c r="BC35" s="11">
        <v>0</v>
      </c>
      <c r="BH35" s="11" t="s">
        <v>94</v>
      </c>
      <c r="BI35" s="11">
        <v>1120</v>
      </c>
      <c r="BO35" s="11" t="s">
        <v>94</v>
      </c>
      <c r="BP35" s="11">
        <v>1330</v>
      </c>
      <c r="BQ35" s="11" t="s">
        <v>94</v>
      </c>
      <c r="BR35" s="11">
        <v>1370</v>
      </c>
    </row>
    <row r="36" spans="1:70" ht="13.5" customHeight="1" x14ac:dyDescent="0.15">
      <c r="AN36" s="283"/>
      <c r="AO36" s="283"/>
      <c r="AP36" s="80"/>
      <c r="AQ36" s="89"/>
      <c r="AR36" s="174" t="s">
        <v>95</v>
      </c>
      <c r="AS36" s="175"/>
      <c r="AT36" s="178" t="s">
        <v>107</v>
      </c>
      <c r="AU36" s="178"/>
      <c r="AV36" s="178"/>
      <c r="AW36" s="179"/>
      <c r="BA36" s="11">
        <v>24</v>
      </c>
      <c r="BB36" s="11">
        <v>2</v>
      </c>
      <c r="BC36" s="11">
        <v>0</v>
      </c>
      <c r="BH36" s="11" t="s">
        <v>96</v>
      </c>
      <c r="BI36" s="11">
        <v>1810</v>
      </c>
      <c r="BO36" s="11" t="s">
        <v>96</v>
      </c>
      <c r="BP36" s="11">
        <v>2330</v>
      </c>
      <c r="BQ36" s="11" t="s">
        <v>96</v>
      </c>
      <c r="BR36" s="11">
        <v>2340</v>
      </c>
    </row>
    <row r="37" spans="1:70" ht="13.5" customHeight="1" x14ac:dyDescent="0.15">
      <c r="AN37" s="283"/>
      <c r="AO37" s="283"/>
      <c r="AP37" s="81"/>
      <c r="AQ37" s="89"/>
      <c r="AR37" s="176"/>
      <c r="AS37" s="177"/>
      <c r="AT37" s="180"/>
      <c r="AU37" s="180"/>
      <c r="AV37" s="180"/>
      <c r="AW37" s="181"/>
      <c r="BA37" s="11">
        <v>25</v>
      </c>
      <c r="BB37" s="11">
        <v>2</v>
      </c>
      <c r="BC37" s="11">
        <v>6</v>
      </c>
      <c r="BH37" s="11" t="s">
        <v>97</v>
      </c>
      <c r="BI37" s="11">
        <v>1190</v>
      </c>
      <c r="BO37" s="11" t="s">
        <v>97</v>
      </c>
      <c r="BP37" s="11">
        <v>1410</v>
      </c>
      <c r="BQ37" s="11" t="s">
        <v>97</v>
      </c>
      <c r="BR37" s="11">
        <v>1460</v>
      </c>
    </row>
    <row r="38" spans="1:70" ht="18" customHeight="1" x14ac:dyDescent="0.15">
      <c r="D38" s="91"/>
      <c r="E38" s="94"/>
      <c r="F38" s="94"/>
      <c r="G38" s="91"/>
      <c r="H38" s="91"/>
      <c r="I38" s="91"/>
      <c r="J38" s="91">
        <v>2021</v>
      </c>
      <c r="K38" s="277">
        <f>K3</f>
        <v>2025</v>
      </c>
      <c r="L38" s="278"/>
      <c r="M38" s="279"/>
      <c r="N38" s="275" t="s">
        <v>0</v>
      </c>
      <c r="O38" s="276"/>
      <c r="P38" s="276"/>
      <c r="Q38" s="93"/>
      <c r="R38" s="274" t="s">
        <v>34</v>
      </c>
      <c r="S38" s="274"/>
      <c r="T38" s="274"/>
      <c r="U38" s="274"/>
      <c r="V38" s="274"/>
      <c r="W38" s="274"/>
      <c r="X38" s="274"/>
      <c r="Y38" s="274"/>
      <c r="Z38" s="274"/>
      <c r="AA38" s="274"/>
      <c r="AB38" s="274"/>
      <c r="AC38" s="68"/>
      <c r="AD38" s="273" t="s">
        <v>35</v>
      </c>
      <c r="AE38" s="273"/>
      <c r="AF38" s="273"/>
      <c r="AG38" s="273"/>
      <c r="AH38" s="273"/>
      <c r="AI38" s="273"/>
      <c r="AJ38" s="273"/>
      <c r="AK38" s="273"/>
      <c r="AL38" s="273"/>
      <c r="AM38" s="273"/>
      <c r="AN38" s="273"/>
      <c r="AO38" s="273"/>
      <c r="AP38" s="69"/>
      <c r="AT38" s="73"/>
      <c r="AU38" s="73"/>
      <c r="AV38" s="73"/>
      <c r="AW38" s="73"/>
      <c r="BA38" s="11">
        <v>26</v>
      </c>
      <c r="BB38" s="11">
        <v>2</v>
      </c>
      <c r="BC38" s="11">
        <v>6</v>
      </c>
      <c r="BH38" s="11" t="s">
        <v>98</v>
      </c>
      <c r="BI38" s="11">
        <v>1680</v>
      </c>
      <c r="BO38" s="11" t="s">
        <v>98</v>
      </c>
      <c r="BP38" s="11">
        <v>2160</v>
      </c>
      <c r="BQ38" s="11" t="s">
        <v>98</v>
      </c>
      <c r="BR38" s="11">
        <v>2160</v>
      </c>
    </row>
    <row r="39" spans="1:70" ht="18" customHeight="1" x14ac:dyDescent="0.15">
      <c r="D39" s="92"/>
      <c r="E39" s="94"/>
      <c r="F39" s="94"/>
      <c r="G39" s="91"/>
      <c r="H39" s="91"/>
      <c r="I39" s="91"/>
      <c r="J39" s="91"/>
      <c r="K39" s="280"/>
      <c r="L39" s="281"/>
      <c r="M39" s="282"/>
      <c r="N39" s="275"/>
      <c r="O39" s="276"/>
      <c r="P39" s="276"/>
      <c r="Q39" s="93"/>
      <c r="R39" s="274"/>
      <c r="S39" s="274"/>
      <c r="T39" s="274"/>
      <c r="U39" s="274"/>
      <c r="V39" s="274"/>
      <c r="W39" s="274"/>
      <c r="X39" s="274"/>
      <c r="Y39" s="274"/>
      <c r="Z39" s="274"/>
      <c r="AA39" s="274"/>
      <c r="AB39" s="274"/>
      <c r="AC39" s="68"/>
      <c r="AD39" s="273"/>
      <c r="AE39" s="273"/>
      <c r="AF39" s="273"/>
      <c r="AG39" s="273"/>
      <c r="AH39" s="273"/>
      <c r="AI39" s="273"/>
      <c r="AJ39" s="273"/>
      <c r="AK39" s="273"/>
      <c r="AL39" s="273"/>
      <c r="AM39" s="273"/>
      <c r="AN39" s="273"/>
      <c r="AO39" s="273"/>
      <c r="AP39" s="69"/>
      <c r="AT39" s="40"/>
      <c r="AU39" s="40"/>
      <c r="AV39" s="73"/>
      <c r="AW39" s="73"/>
      <c r="BA39" s="11">
        <v>27</v>
      </c>
      <c r="BB39" s="11">
        <v>2</v>
      </c>
      <c r="BC39" s="11">
        <v>6</v>
      </c>
      <c r="BH39" s="11" t="s">
        <v>99</v>
      </c>
      <c r="BI39" s="11">
        <v>1290</v>
      </c>
      <c r="BO39" s="11" t="s">
        <v>99</v>
      </c>
      <c r="BP39" s="11">
        <v>1530</v>
      </c>
      <c r="BQ39" s="11" t="s">
        <v>99</v>
      </c>
      <c r="BR39" s="11">
        <v>1580</v>
      </c>
    </row>
    <row r="40" spans="1:70" x14ac:dyDescent="0.15">
      <c r="AT40" s="73"/>
      <c r="AU40" s="73"/>
      <c r="AV40" s="73"/>
      <c r="AW40" s="73"/>
      <c r="BA40" s="11">
        <v>28</v>
      </c>
      <c r="BB40" s="11">
        <v>2</v>
      </c>
      <c r="BC40" s="11">
        <v>6</v>
      </c>
      <c r="BH40" s="11" t="s">
        <v>100</v>
      </c>
      <c r="BI40" s="11">
        <v>2090</v>
      </c>
      <c r="BO40" s="11" t="s">
        <v>100</v>
      </c>
      <c r="BP40" s="11">
        <v>2690</v>
      </c>
      <c r="BQ40" s="11" t="s">
        <v>100</v>
      </c>
      <c r="BR40" s="11">
        <v>2690</v>
      </c>
    </row>
    <row r="41" spans="1:70" ht="14.25" thickBot="1" x14ac:dyDescent="0.2">
      <c r="B41" s="5"/>
      <c r="C41" s="5"/>
      <c r="D41" s="5"/>
      <c r="E41" s="5"/>
      <c r="F41" s="5"/>
      <c r="G41" s="5"/>
      <c r="AT41" s="73"/>
      <c r="AU41" s="73"/>
      <c r="AV41" s="73"/>
      <c r="AW41" s="73"/>
      <c r="BA41" s="11">
        <v>29</v>
      </c>
      <c r="BB41" s="11">
        <v>2</v>
      </c>
      <c r="BC41" s="11">
        <v>6</v>
      </c>
      <c r="BH41" s="11" t="s">
        <v>101</v>
      </c>
      <c r="BI41" s="11">
        <v>1370</v>
      </c>
      <c r="BO41" s="11" t="s">
        <v>101</v>
      </c>
      <c r="BP41" s="11">
        <v>1620</v>
      </c>
      <c r="BQ41" s="11" t="s">
        <v>101</v>
      </c>
      <c r="BR41" s="11">
        <v>1680</v>
      </c>
    </row>
    <row r="42" spans="1:70" ht="14.1" customHeight="1" thickBot="1" x14ac:dyDescent="0.2">
      <c r="B42" s="88" t="s">
        <v>7</v>
      </c>
      <c r="C42" s="10"/>
      <c r="D42" s="10"/>
      <c r="E42" s="10"/>
      <c r="F42" s="10"/>
      <c r="G42" s="10"/>
      <c r="H42" s="10"/>
      <c r="I42" s="10"/>
      <c r="L42" s="1"/>
      <c r="M42" s="1"/>
      <c r="N42" s="1"/>
      <c r="O42" s="1"/>
      <c r="P42" s="1"/>
      <c r="Q42" s="1"/>
      <c r="R42" s="95"/>
      <c r="S42" s="129"/>
      <c r="T42" s="129"/>
      <c r="U42" s="129"/>
      <c r="V42" s="129"/>
      <c r="W42" s="129"/>
      <c r="X42" s="129"/>
      <c r="Y42" s="129"/>
      <c r="Z42" s="129"/>
      <c r="AA42" s="129"/>
      <c r="AB42" s="129"/>
      <c r="AC42" s="129"/>
      <c r="AD42" s="129"/>
      <c r="AE42" s="129"/>
      <c r="AF42" s="129"/>
      <c r="AG42" s="129"/>
      <c r="AH42" s="129"/>
      <c r="AI42" s="129"/>
      <c r="AJ42" s="129"/>
      <c r="AK42" s="129"/>
      <c r="AL42" s="129"/>
      <c r="AM42" s="1"/>
      <c r="AN42" s="1"/>
      <c r="AO42" s="75"/>
      <c r="AP42" s="75"/>
      <c r="AQ42" s="41"/>
      <c r="AR42" s="41"/>
      <c r="AS42" s="248" t="str">
        <f>IF(AS7="","",AS7)</f>
        <v/>
      </c>
      <c r="AT42" s="250" t="str">
        <f>IF(AT7="","",AT7)</f>
        <v/>
      </c>
      <c r="AU42" s="250" t="str">
        <f>IF(AU7="","",AU7)</f>
        <v/>
      </c>
      <c r="AV42" s="250" t="str">
        <f>IF(AV7="","",AV7)</f>
        <v/>
      </c>
      <c r="AW42" s="252" t="str">
        <f>IF(AW7="","",AW7)</f>
        <v/>
      </c>
      <c r="BA42" s="11">
        <v>30</v>
      </c>
      <c r="BB42" s="11">
        <v>2</v>
      </c>
      <c r="BC42" s="11">
        <v>6</v>
      </c>
      <c r="BH42" s="11" t="s">
        <v>102</v>
      </c>
      <c r="BI42" s="11">
        <v>1940</v>
      </c>
      <c r="BO42" s="11" t="s">
        <v>102</v>
      </c>
      <c r="BP42" s="11">
        <v>2490</v>
      </c>
      <c r="BQ42" s="11" t="s">
        <v>102</v>
      </c>
      <c r="BR42" s="11">
        <v>2490</v>
      </c>
    </row>
    <row r="43" spans="1:70" ht="14.1" customHeight="1" thickBot="1" x14ac:dyDescent="0.2">
      <c r="B43" s="192" t="s">
        <v>36</v>
      </c>
      <c r="C43" s="256">
        <f>C8</f>
        <v>0</v>
      </c>
      <c r="D43" s="257"/>
      <c r="E43" s="257"/>
      <c r="F43" s="257"/>
      <c r="G43" s="257"/>
      <c r="H43" s="257"/>
      <c r="I43" s="257"/>
      <c r="J43" s="257"/>
      <c r="K43" s="257"/>
      <c r="L43" s="257"/>
      <c r="M43" s="257"/>
      <c r="N43" s="257"/>
      <c r="O43" s="257"/>
      <c r="P43" s="257"/>
      <c r="Q43" s="257"/>
      <c r="R43" s="257"/>
      <c r="S43" s="257"/>
      <c r="T43" s="257"/>
      <c r="U43" s="257"/>
      <c r="V43" s="258"/>
      <c r="W43" s="197" t="s">
        <v>37</v>
      </c>
      <c r="X43" s="198"/>
      <c r="Y43" s="198"/>
      <c r="Z43" s="198"/>
      <c r="AA43" s="198"/>
      <c r="AB43" s="129"/>
      <c r="AC43" s="129"/>
      <c r="AD43" s="129"/>
      <c r="AE43" s="129"/>
      <c r="AF43" s="129"/>
      <c r="AG43" s="129"/>
      <c r="AH43" s="129"/>
      <c r="AI43" s="129"/>
      <c r="AJ43" s="129"/>
      <c r="AK43" s="129"/>
      <c r="AL43" s="129"/>
      <c r="AM43" s="10"/>
      <c r="AN43" s="7"/>
      <c r="AO43" s="76"/>
      <c r="AP43" s="76"/>
      <c r="AQ43" s="63"/>
      <c r="AR43" s="63" t="s">
        <v>2</v>
      </c>
      <c r="AS43" s="249"/>
      <c r="AT43" s="251"/>
      <c r="AU43" s="251"/>
      <c r="AV43" s="251"/>
      <c r="AW43" s="253"/>
      <c r="BA43" s="11">
        <v>31</v>
      </c>
      <c r="BB43" s="11">
        <v>3</v>
      </c>
      <c r="BC43" s="11">
        <v>0</v>
      </c>
      <c r="BH43" s="11" t="s">
        <v>103</v>
      </c>
      <c r="BI43" s="11">
        <v>1430</v>
      </c>
      <c r="BO43" s="11" t="s">
        <v>103</v>
      </c>
      <c r="BP43" s="11">
        <v>1690</v>
      </c>
      <c r="BQ43" s="11" t="s">
        <v>103</v>
      </c>
      <c r="BR43" s="11">
        <v>1740</v>
      </c>
    </row>
    <row r="44" spans="1:70" ht="14.25" customHeight="1" thickBot="1" x14ac:dyDescent="0.2">
      <c r="B44" s="192"/>
      <c r="C44" s="259"/>
      <c r="D44" s="260"/>
      <c r="E44" s="260"/>
      <c r="F44" s="260"/>
      <c r="G44" s="260"/>
      <c r="H44" s="260"/>
      <c r="I44" s="260"/>
      <c r="J44" s="260"/>
      <c r="K44" s="260"/>
      <c r="L44" s="260"/>
      <c r="M44" s="260"/>
      <c r="N44" s="260"/>
      <c r="O44" s="260"/>
      <c r="P44" s="260"/>
      <c r="Q44" s="260"/>
      <c r="R44" s="260"/>
      <c r="S44" s="260"/>
      <c r="T44" s="260"/>
      <c r="U44" s="260"/>
      <c r="V44" s="261"/>
      <c r="W44" s="197"/>
      <c r="X44" s="198"/>
      <c r="Y44" s="198"/>
      <c r="Z44" s="198"/>
      <c r="AA44" s="198"/>
      <c r="AB44" s="7"/>
      <c r="AC44" s="8"/>
      <c r="AD44" s="7"/>
      <c r="AE44" s="8"/>
      <c r="AG44" s="9"/>
      <c r="AJ44" s="8"/>
      <c r="AK44" s="9"/>
      <c r="AN44" s="8"/>
      <c r="AO44" s="9"/>
      <c r="AR44" s="8"/>
      <c r="AS44" s="10"/>
      <c r="AT44" s="73"/>
      <c r="AU44" s="73"/>
      <c r="AV44" s="73"/>
      <c r="AW44" s="73"/>
      <c r="BA44" s="11">
        <v>32</v>
      </c>
      <c r="BB44" s="11">
        <v>3</v>
      </c>
      <c r="BC44" s="11">
        <v>0</v>
      </c>
      <c r="BH44" s="11" t="s">
        <v>104</v>
      </c>
      <c r="BI44" s="11">
        <v>2310</v>
      </c>
      <c r="BO44" s="11" t="s">
        <v>104</v>
      </c>
      <c r="BP44" s="11">
        <v>2960</v>
      </c>
      <c r="BQ44" s="11" t="s">
        <v>104</v>
      </c>
      <c r="BR44" s="11">
        <v>2970</v>
      </c>
    </row>
    <row r="45" spans="1:70" ht="14.25" customHeight="1" x14ac:dyDescent="0.15">
      <c r="B45" s="118"/>
      <c r="C45" s="128"/>
      <c r="D45" s="128"/>
      <c r="E45" s="128"/>
      <c r="F45" s="128"/>
      <c r="G45" s="128"/>
      <c r="H45" s="128"/>
      <c r="I45" s="128"/>
      <c r="J45" s="128"/>
      <c r="K45" s="128"/>
      <c r="L45" s="128"/>
      <c r="M45" s="128"/>
      <c r="N45" s="118"/>
      <c r="O45" s="119"/>
      <c r="P45" s="119"/>
      <c r="Q45" s="119"/>
      <c r="R45" s="119"/>
      <c r="X45" s="7"/>
      <c r="Y45" s="8"/>
      <c r="Z45" s="7"/>
      <c r="AA45" s="8"/>
      <c r="AB45" s="7"/>
      <c r="AC45" s="8"/>
      <c r="AD45" s="7"/>
      <c r="AE45" s="8"/>
      <c r="AG45" s="9"/>
      <c r="AJ45" s="8"/>
      <c r="AK45" s="9"/>
      <c r="AN45" s="8"/>
      <c r="AO45" s="9"/>
      <c r="AR45" s="8"/>
      <c r="AS45" s="10"/>
      <c r="AT45" s="73"/>
      <c r="AU45" s="73"/>
      <c r="AV45" s="73"/>
      <c r="AW45" s="73"/>
    </row>
    <row r="46" spans="1:70" x14ac:dyDescent="0.15">
      <c r="AH46" s="180" t="s">
        <v>39</v>
      </c>
      <c r="AI46" s="180"/>
      <c r="AJ46" s="180"/>
      <c r="AK46" s="180"/>
      <c r="AL46" s="180" t="s">
        <v>40</v>
      </c>
      <c r="AM46" s="180"/>
      <c r="AN46" s="180"/>
      <c r="AO46" s="180"/>
      <c r="AP46" s="180" t="s">
        <v>41</v>
      </c>
      <c r="AQ46" s="180"/>
      <c r="AR46" s="180"/>
      <c r="AS46" s="180"/>
      <c r="AT46" s="267" t="s">
        <v>151</v>
      </c>
      <c r="AU46" s="267"/>
      <c r="AV46" s="267"/>
      <c r="AW46" s="267"/>
      <c r="BA46" s="11">
        <v>33</v>
      </c>
      <c r="BB46" s="11">
        <v>3</v>
      </c>
      <c r="BC46" s="11">
        <v>0</v>
      </c>
      <c r="BH46" s="11" t="s">
        <v>105</v>
      </c>
      <c r="BI46" s="11">
        <v>1510</v>
      </c>
      <c r="BO46" s="11" t="s">
        <v>105</v>
      </c>
      <c r="BP46" s="11">
        <v>1790</v>
      </c>
      <c r="BQ46" s="11" t="s">
        <v>105</v>
      </c>
      <c r="BR46" s="11">
        <v>1870</v>
      </c>
    </row>
    <row r="47" spans="1:70" ht="27" customHeight="1" x14ac:dyDescent="0.15">
      <c r="A47" s="205" t="s">
        <v>42</v>
      </c>
      <c r="B47" s="206"/>
      <c r="C47" s="207" t="s">
        <v>153</v>
      </c>
      <c r="D47" s="208"/>
      <c r="E47" s="209"/>
      <c r="F47" s="209"/>
      <c r="G47" s="210"/>
      <c r="H47" s="211" t="s">
        <v>154</v>
      </c>
      <c r="I47" s="209"/>
      <c r="J47" s="209"/>
      <c r="K47" s="210"/>
      <c r="L47" s="212" t="s">
        <v>111</v>
      </c>
      <c r="M47" s="213"/>
      <c r="N47" s="212"/>
      <c r="O47" s="213"/>
      <c r="P47" s="211" t="s">
        <v>10</v>
      </c>
      <c r="Q47" s="185"/>
      <c r="R47" s="209"/>
      <c r="S47" s="185"/>
      <c r="T47" s="186"/>
      <c r="U47" s="211" t="s">
        <v>19</v>
      </c>
      <c r="V47" s="210"/>
      <c r="W47" s="207" t="s">
        <v>43</v>
      </c>
      <c r="X47" s="214"/>
      <c r="Y47" s="212" t="s">
        <v>112</v>
      </c>
      <c r="Z47" s="213"/>
      <c r="AA47" s="212"/>
      <c r="AB47" s="213"/>
      <c r="AC47" s="184" t="s">
        <v>44</v>
      </c>
      <c r="AD47" s="185"/>
      <c r="AE47" s="185"/>
      <c r="AF47" s="185"/>
      <c r="AG47" s="186"/>
      <c r="AH47" s="187" t="s">
        <v>45</v>
      </c>
      <c r="AI47" s="188"/>
      <c r="AJ47" s="188"/>
      <c r="AK47" s="189"/>
      <c r="AL47" s="187" t="s">
        <v>46</v>
      </c>
      <c r="AM47" s="188"/>
      <c r="AN47" s="188"/>
      <c r="AO47" s="189"/>
      <c r="AP47" s="187" t="s">
        <v>47</v>
      </c>
      <c r="AQ47" s="188"/>
      <c r="AR47" s="188"/>
      <c r="AS47" s="189"/>
      <c r="AT47" s="187" t="s">
        <v>150</v>
      </c>
      <c r="AU47" s="188"/>
      <c r="AV47" s="188"/>
      <c r="AW47" s="189"/>
      <c r="BA47" s="11">
        <v>34</v>
      </c>
      <c r="BB47" s="11">
        <v>3</v>
      </c>
      <c r="BC47" s="11">
        <v>0</v>
      </c>
      <c r="BH47" s="11" t="s">
        <v>106</v>
      </c>
      <c r="BI47" s="11">
        <v>2140</v>
      </c>
      <c r="BO47" s="11" t="s">
        <v>106</v>
      </c>
      <c r="BP47" s="11">
        <v>2750</v>
      </c>
      <c r="BQ47" s="11" t="s">
        <v>106</v>
      </c>
      <c r="BR47" s="11">
        <v>2750</v>
      </c>
    </row>
    <row r="48" spans="1:70" ht="52.35" customHeight="1" x14ac:dyDescent="0.15">
      <c r="A48" s="184">
        <v>1</v>
      </c>
      <c r="B48" s="186"/>
      <c r="C48" s="265" t="str">
        <f t="shared" ref="C48:C67" si="16">IF(C13="","",C13)</f>
        <v/>
      </c>
      <c r="D48" s="268"/>
      <c r="E48" s="268"/>
      <c r="F48" s="268"/>
      <c r="G48" s="266"/>
      <c r="H48" s="269" t="str">
        <f t="shared" ref="H48:H67" si="17">IF(H13="","",H13)</f>
        <v/>
      </c>
      <c r="I48" s="270"/>
      <c r="J48" s="270"/>
      <c r="K48" s="90" t="s">
        <v>13</v>
      </c>
      <c r="L48" s="121" t="str">
        <f t="shared" ref="L48:L67" si="18">IF(L13="","",L13)</f>
        <v/>
      </c>
      <c r="M48" s="71" t="s">
        <v>25</v>
      </c>
      <c r="N48" s="20" t="str">
        <f t="shared" ref="N48:N67" si="19">IF(N13="","",N13)</f>
        <v/>
      </c>
      <c r="O48" s="72" t="s">
        <v>26</v>
      </c>
      <c r="P48" s="19" t="str">
        <f t="shared" ref="P48:P67" si="20">IF(P13="","",P13)</f>
        <v/>
      </c>
      <c r="Q48" s="71" t="s">
        <v>25</v>
      </c>
      <c r="R48" s="20" t="str">
        <f t="shared" ref="R48:R67" si="21">IF(R13="","",R13)</f>
        <v/>
      </c>
      <c r="S48" s="218" t="s">
        <v>65</v>
      </c>
      <c r="T48" s="223"/>
      <c r="U48" s="265" t="str">
        <f t="shared" ref="U48:U67" si="22">IF(U13="","",U13)</f>
        <v/>
      </c>
      <c r="V48" s="266"/>
      <c r="W48" s="265" t="str">
        <f t="shared" ref="W48:W67" si="23">IF(W13="","",W13)</f>
        <v/>
      </c>
      <c r="X48" s="266"/>
      <c r="Y48" s="121" t="str">
        <f t="shared" ref="Y48:Y67" si="24">IF(Y13="","",Y13)</f>
        <v/>
      </c>
      <c r="Z48" s="71" t="s">
        <v>25</v>
      </c>
      <c r="AA48" s="20" t="str">
        <f t="shared" ref="AA48:AA67" si="25">IF(AA13="","",AA13)</f>
        <v/>
      </c>
      <c r="AB48" s="72" t="s">
        <v>26</v>
      </c>
      <c r="AC48" s="16" t="str">
        <f t="shared" ref="AC48:AC67" si="26">IF(AC13="","",AC13)</f>
        <v/>
      </c>
      <c r="AD48" s="71" t="s">
        <v>25</v>
      </c>
      <c r="AE48" s="17" t="str">
        <f t="shared" ref="AE48:AE67" si="27">AE13</f>
        <v/>
      </c>
      <c r="AF48" s="218" t="s">
        <v>65</v>
      </c>
      <c r="AG48" s="223"/>
      <c r="AH48" s="182" t="str">
        <f t="shared" ref="AH48:AH67" si="28">AH13</f>
        <v/>
      </c>
      <c r="AI48" s="183"/>
      <c r="AJ48" s="183"/>
      <c r="AK48" s="18" t="s">
        <v>12</v>
      </c>
      <c r="AL48" s="182" t="str">
        <f t="shared" ref="AL48:AL67" si="29">AL13</f>
        <v/>
      </c>
      <c r="AM48" s="183"/>
      <c r="AN48" s="183"/>
      <c r="AO48" s="18" t="s">
        <v>12</v>
      </c>
      <c r="AP48" s="182" t="str">
        <f t="shared" ref="AP48:AP67" si="30">AP13</f>
        <v/>
      </c>
      <c r="AQ48" s="183"/>
      <c r="AR48" s="183"/>
      <c r="AS48" s="18" t="s">
        <v>12</v>
      </c>
      <c r="AT48" s="271" t="str">
        <f t="shared" ref="AT48:AT67" si="31">AT13</f>
        <v xml:space="preserve"> </v>
      </c>
      <c r="AU48" s="272"/>
      <c r="AV48" s="272"/>
      <c r="AW48" s="74" t="s">
        <v>12</v>
      </c>
      <c r="BA48" s="11">
        <v>35</v>
      </c>
      <c r="BB48" s="11">
        <v>3</v>
      </c>
      <c r="BC48" s="11">
        <v>0</v>
      </c>
    </row>
    <row r="49" spans="1:55" ht="52.35" customHeight="1" x14ac:dyDescent="0.15">
      <c r="A49" s="184">
        <v>2</v>
      </c>
      <c r="B49" s="186"/>
      <c r="C49" s="265" t="str">
        <f t="shared" si="16"/>
        <v/>
      </c>
      <c r="D49" s="268"/>
      <c r="E49" s="268"/>
      <c r="F49" s="268"/>
      <c r="G49" s="266"/>
      <c r="H49" s="269" t="str">
        <f t="shared" si="17"/>
        <v/>
      </c>
      <c r="I49" s="270"/>
      <c r="J49" s="270"/>
      <c r="K49" s="90" t="s">
        <v>13</v>
      </c>
      <c r="L49" s="121" t="str">
        <f t="shared" si="18"/>
        <v/>
      </c>
      <c r="M49" s="71" t="s">
        <v>25</v>
      </c>
      <c r="N49" s="20" t="str">
        <f t="shared" si="19"/>
        <v/>
      </c>
      <c r="O49" s="72" t="s">
        <v>26</v>
      </c>
      <c r="P49" s="19" t="str">
        <f t="shared" si="20"/>
        <v/>
      </c>
      <c r="Q49" s="71" t="s">
        <v>25</v>
      </c>
      <c r="R49" s="20" t="str">
        <f t="shared" si="21"/>
        <v/>
      </c>
      <c r="S49" s="218" t="s">
        <v>65</v>
      </c>
      <c r="T49" s="223"/>
      <c r="U49" s="265" t="str">
        <f t="shared" si="22"/>
        <v/>
      </c>
      <c r="V49" s="266"/>
      <c r="W49" s="265" t="str">
        <f t="shared" si="23"/>
        <v/>
      </c>
      <c r="X49" s="266"/>
      <c r="Y49" s="121" t="str">
        <f t="shared" si="24"/>
        <v/>
      </c>
      <c r="Z49" s="71" t="s">
        <v>25</v>
      </c>
      <c r="AA49" s="20" t="str">
        <f t="shared" si="25"/>
        <v/>
      </c>
      <c r="AB49" s="72" t="s">
        <v>26</v>
      </c>
      <c r="AC49" s="16" t="str">
        <f t="shared" si="26"/>
        <v/>
      </c>
      <c r="AD49" s="71" t="s">
        <v>25</v>
      </c>
      <c r="AE49" s="17" t="str">
        <f t="shared" si="27"/>
        <v/>
      </c>
      <c r="AF49" s="218" t="s">
        <v>65</v>
      </c>
      <c r="AG49" s="223"/>
      <c r="AH49" s="182" t="str">
        <f t="shared" si="28"/>
        <v/>
      </c>
      <c r="AI49" s="183"/>
      <c r="AJ49" s="183"/>
      <c r="AK49" s="18" t="s">
        <v>12</v>
      </c>
      <c r="AL49" s="182" t="str">
        <f t="shared" si="29"/>
        <v/>
      </c>
      <c r="AM49" s="183"/>
      <c r="AN49" s="183"/>
      <c r="AO49" s="18" t="s">
        <v>12</v>
      </c>
      <c r="AP49" s="182" t="str">
        <f t="shared" si="30"/>
        <v/>
      </c>
      <c r="AQ49" s="183"/>
      <c r="AR49" s="183"/>
      <c r="AS49" s="18" t="s">
        <v>12</v>
      </c>
      <c r="AT49" s="271" t="str">
        <f t="shared" si="31"/>
        <v xml:space="preserve"> </v>
      </c>
      <c r="AU49" s="272"/>
      <c r="AV49" s="272"/>
      <c r="AW49" s="74" t="s">
        <v>12</v>
      </c>
      <c r="BA49" s="11">
        <v>36</v>
      </c>
      <c r="BB49" s="11">
        <v>3</v>
      </c>
      <c r="BC49" s="11">
        <v>0</v>
      </c>
    </row>
    <row r="50" spans="1:55" ht="52.35" customHeight="1" x14ac:dyDescent="0.15">
      <c r="A50" s="184">
        <v>3</v>
      </c>
      <c r="B50" s="186"/>
      <c r="C50" s="265" t="str">
        <f t="shared" si="16"/>
        <v/>
      </c>
      <c r="D50" s="268"/>
      <c r="E50" s="268"/>
      <c r="F50" s="268"/>
      <c r="G50" s="266"/>
      <c r="H50" s="269" t="str">
        <f t="shared" si="17"/>
        <v/>
      </c>
      <c r="I50" s="270"/>
      <c r="J50" s="270"/>
      <c r="K50" s="90" t="s">
        <v>13</v>
      </c>
      <c r="L50" s="121" t="str">
        <f t="shared" si="18"/>
        <v/>
      </c>
      <c r="M50" s="71" t="s">
        <v>25</v>
      </c>
      <c r="N50" s="20" t="str">
        <f t="shared" si="19"/>
        <v/>
      </c>
      <c r="O50" s="72" t="s">
        <v>26</v>
      </c>
      <c r="P50" s="19" t="str">
        <f t="shared" si="20"/>
        <v/>
      </c>
      <c r="Q50" s="71" t="s">
        <v>25</v>
      </c>
      <c r="R50" s="20" t="str">
        <f t="shared" si="21"/>
        <v/>
      </c>
      <c r="S50" s="218" t="s">
        <v>65</v>
      </c>
      <c r="T50" s="223"/>
      <c r="U50" s="265" t="str">
        <f t="shared" si="22"/>
        <v/>
      </c>
      <c r="V50" s="266"/>
      <c r="W50" s="265" t="str">
        <f t="shared" si="23"/>
        <v/>
      </c>
      <c r="X50" s="266"/>
      <c r="Y50" s="121" t="str">
        <f t="shared" si="24"/>
        <v/>
      </c>
      <c r="Z50" s="71" t="s">
        <v>25</v>
      </c>
      <c r="AA50" s="20" t="str">
        <f t="shared" si="25"/>
        <v/>
      </c>
      <c r="AB50" s="72" t="s">
        <v>26</v>
      </c>
      <c r="AC50" s="16" t="str">
        <f t="shared" si="26"/>
        <v/>
      </c>
      <c r="AD50" s="71" t="s">
        <v>25</v>
      </c>
      <c r="AE50" s="17" t="str">
        <f t="shared" si="27"/>
        <v/>
      </c>
      <c r="AF50" s="218" t="s">
        <v>65</v>
      </c>
      <c r="AG50" s="223"/>
      <c r="AH50" s="182" t="str">
        <f t="shared" si="28"/>
        <v/>
      </c>
      <c r="AI50" s="183"/>
      <c r="AJ50" s="183"/>
      <c r="AK50" s="18" t="s">
        <v>12</v>
      </c>
      <c r="AL50" s="182" t="str">
        <f t="shared" si="29"/>
        <v/>
      </c>
      <c r="AM50" s="183"/>
      <c r="AN50" s="183"/>
      <c r="AO50" s="18" t="s">
        <v>12</v>
      </c>
      <c r="AP50" s="182" t="str">
        <f t="shared" si="30"/>
        <v/>
      </c>
      <c r="AQ50" s="183"/>
      <c r="AR50" s="183"/>
      <c r="AS50" s="18" t="s">
        <v>12</v>
      </c>
      <c r="AT50" s="271" t="str">
        <f t="shared" si="31"/>
        <v xml:space="preserve"> </v>
      </c>
      <c r="AU50" s="272"/>
      <c r="AV50" s="272"/>
      <c r="AW50" s="74" t="s">
        <v>12</v>
      </c>
      <c r="BA50" s="11">
        <v>37</v>
      </c>
      <c r="BB50" s="11">
        <v>3</v>
      </c>
      <c r="BC50" s="11">
        <v>6</v>
      </c>
    </row>
    <row r="51" spans="1:55" ht="52.35" customHeight="1" x14ac:dyDescent="0.15">
      <c r="A51" s="184">
        <v>4</v>
      </c>
      <c r="B51" s="186"/>
      <c r="C51" s="265" t="str">
        <f t="shared" si="16"/>
        <v/>
      </c>
      <c r="D51" s="268"/>
      <c r="E51" s="268"/>
      <c r="F51" s="268"/>
      <c r="G51" s="266"/>
      <c r="H51" s="269" t="str">
        <f t="shared" si="17"/>
        <v/>
      </c>
      <c r="I51" s="270"/>
      <c r="J51" s="270"/>
      <c r="K51" s="90" t="s">
        <v>13</v>
      </c>
      <c r="L51" s="121" t="str">
        <f t="shared" si="18"/>
        <v/>
      </c>
      <c r="M51" s="71" t="s">
        <v>25</v>
      </c>
      <c r="N51" s="20" t="str">
        <f t="shared" si="19"/>
        <v/>
      </c>
      <c r="O51" s="72" t="s">
        <v>26</v>
      </c>
      <c r="P51" s="19" t="str">
        <f t="shared" si="20"/>
        <v/>
      </c>
      <c r="Q51" s="71" t="s">
        <v>25</v>
      </c>
      <c r="R51" s="20" t="str">
        <f t="shared" si="21"/>
        <v/>
      </c>
      <c r="S51" s="218" t="s">
        <v>65</v>
      </c>
      <c r="T51" s="223"/>
      <c r="U51" s="265" t="str">
        <f t="shared" si="22"/>
        <v/>
      </c>
      <c r="V51" s="266"/>
      <c r="W51" s="265" t="str">
        <f t="shared" si="23"/>
        <v/>
      </c>
      <c r="X51" s="266"/>
      <c r="Y51" s="121" t="str">
        <f t="shared" si="24"/>
        <v/>
      </c>
      <c r="Z51" s="71" t="s">
        <v>25</v>
      </c>
      <c r="AA51" s="20" t="str">
        <f t="shared" si="25"/>
        <v/>
      </c>
      <c r="AB51" s="72" t="s">
        <v>26</v>
      </c>
      <c r="AC51" s="16" t="str">
        <f t="shared" si="26"/>
        <v/>
      </c>
      <c r="AD51" s="71" t="s">
        <v>25</v>
      </c>
      <c r="AE51" s="17" t="str">
        <f t="shared" si="27"/>
        <v/>
      </c>
      <c r="AF51" s="218" t="s">
        <v>65</v>
      </c>
      <c r="AG51" s="223"/>
      <c r="AH51" s="182" t="str">
        <f t="shared" si="28"/>
        <v/>
      </c>
      <c r="AI51" s="183"/>
      <c r="AJ51" s="183"/>
      <c r="AK51" s="18" t="s">
        <v>12</v>
      </c>
      <c r="AL51" s="182" t="str">
        <f t="shared" si="29"/>
        <v/>
      </c>
      <c r="AM51" s="183"/>
      <c r="AN51" s="183"/>
      <c r="AO51" s="18" t="s">
        <v>12</v>
      </c>
      <c r="AP51" s="182" t="str">
        <f t="shared" si="30"/>
        <v/>
      </c>
      <c r="AQ51" s="183"/>
      <c r="AR51" s="183"/>
      <c r="AS51" s="18" t="s">
        <v>12</v>
      </c>
      <c r="AT51" s="271" t="str">
        <f t="shared" si="31"/>
        <v xml:space="preserve"> </v>
      </c>
      <c r="AU51" s="272"/>
      <c r="AV51" s="272"/>
      <c r="AW51" s="74" t="s">
        <v>12</v>
      </c>
      <c r="BA51" s="11">
        <v>38</v>
      </c>
      <c r="BB51" s="11">
        <v>3</v>
      </c>
      <c r="BC51" s="11">
        <v>6</v>
      </c>
    </row>
    <row r="52" spans="1:55" ht="52.35" customHeight="1" x14ac:dyDescent="0.15">
      <c r="A52" s="184">
        <v>5</v>
      </c>
      <c r="B52" s="186"/>
      <c r="C52" s="265" t="str">
        <f t="shared" si="16"/>
        <v/>
      </c>
      <c r="D52" s="268"/>
      <c r="E52" s="268"/>
      <c r="F52" s="268"/>
      <c r="G52" s="266"/>
      <c r="H52" s="269" t="str">
        <f t="shared" si="17"/>
        <v/>
      </c>
      <c r="I52" s="270"/>
      <c r="J52" s="270"/>
      <c r="K52" s="90" t="s">
        <v>13</v>
      </c>
      <c r="L52" s="121" t="str">
        <f t="shared" si="18"/>
        <v/>
      </c>
      <c r="M52" s="71" t="s">
        <v>25</v>
      </c>
      <c r="N52" s="20" t="str">
        <f t="shared" si="19"/>
        <v/>
      </c>
      <c r="O52" s="72" t="s">
        <v>26</v>
      </c>
      <c r="P52" s="19" t="str">
        <f t="shared" si="20"/>
        <v/>
      </c>
      <c r="Q52" s="71" t="s">
        <v>25</v>
      </c>
      <c r="R52" s="20" t="str">
        <f t="shared" si="21"/>
        <v/>
      </c>
      <c r="S52" s="218" t="s">
        <v>65</v>
      </c>
      <c r="T52" s="223"/>
      <c r="U52" s="265" t="str">
        <f t="shared" si="22"/>
        <v/>
      </c>
      <c r="V52" s="266"/>
      <c r="W52" s="265" t="str">
        <f t="shared" si="23"/>
        <v/>
      </c>
      <c r="X52" s="266"/>
      <c r="Y52" s="121" t="str">
        <f t="shared" si="24"/>
        <v/>
      </c>
      <c r="Z52" s="71" t="s">
        <v>25</v>
      </c>
      <c r="AA52" s="20" t="str">
        <f t="shared" si="25"/>
        <v/>
      </c>
      <c r="AB52" s="72" t="s">
        <v>26</v>
      </c>
      <c r="AC52" s="16" t="str">
        <f t="shared" si="26"/>
        <v/>
      </c>
      <c r="AD52" s="71" t="s">
        <v>25</v>
      </c>
      <c r="AE52" s="17" t="str">
        <f t="shared" si="27"/>
        <v/>
      </c>
      <c r="AF52" s="218" t="s">
        <v>65</v>
      </c>
      <c r="AG52" s="223"/>
      <c r="AH52" s="182" t="str">
        <f t="shared" si="28"/>
        <v/>
      </c>
      <c r="AI52" s="183"/>
      <c r="AJ52" s="183"/>
      <c r="AK52" s="18" t="s">
        <v>12</v>
      </c>
      <c r="AL52" s="182" t="str">
        <f t="shared" si="29"/>
        <v/>
      </c>
      <c r="AM52" s="183"/>
      <c r="AN52" s="183"/>
      <c r="AO52" s="18" t="s">
        <v>12</v>
      </c>
      <c r="AP52" s="182" t="str">
        <f t="shared" si="30"/>
        <v/>
      </c>
      <c r="AQ52" s="183"/>
      <c r="AR52" s="183"/>
      <c r="AS52" s="18" t="s">
        <v>12</v>
      </c>
      <c r="AT52" s="271" t="str">
        <f t="shared" si="31"/>
        <v xml:space="preserve"> </v>
      </c>
      <c r="AU52" s="272"/>
      <c r="AV52" s="272"/>
      <c r="AW52" s="74" t="s">
        <v>12</v>
      </c>
      <c r="BA52" s="11">
        <v>39</v>
      </c>
      <c r="BB52" s="11">
        <v>3</v>
      </c>
      <c r="BC52" s="11">
        <v>6</v>
      </c>
    </row>
    <row r="53" spans="1:55" ht="52.35" customHeight="1" x14ac:dyDescent="0.15">
      <c r="A53" s="184">
        <v>6</v>
      </c>
      <c r="B53" s="186"/>
      <c r="C53" s="265" t="str">
        <f t="shared" si="16"/>
        <v/>
      </c>
      <c r="D53" s="268"/>
      <c r="E53" s="268"/>
      <c r="F53" s="268"/>
      <c r="G53" s="266"/>
      <c r="H53" s="269" t="str">
        <f t="shared" si="17"/>
        <v/>
      </c>
      <c r="I53" s="270"/>
      <c r="J53" s="270"/>
      <c r="K53" s="90" t="s">
        <v>13</v>
      </c>
      <c r="L53" s="121" t="str">
        <f t="shared" si="18"/>
        <v/>
      </c>
      <c r="M53" s="71" t="s">
        <v>25</v>
      </c>
      <c r="N53" s="20" t="str">
        <f t="shared" si="19"/>
        <v/>
      </c>
      <c r="O53" s="72" t="s">
        <v>26</v>
      </c>
      <c r="P53" s="19" t="str">
        <f t="shared" si="20"/>
        <v/>
      </c>
      <c r="Q53" s="71" t="s">
        <v>25</v>
      </c>
      <c r="R53" s="20" t="str">
        <f t="shared" si="21"/>
        <v/>
      </c>
      <c r="S53" s="218" t="s">
        <v>65</v>
      </c>
      <c r="T53" s="223"/>
      <c r="U53" s="265" t="str">
        <f t="shared" si="22"/>
        <v/>
      </c>
      <c r="V53" s="266"/>
      <c r="W53" s="265" t="str">
        <f t="shared" si="23"/>
        <v/>
      </c>
      <c r="X53" s="266"/>
      <c r="Y53" s="121" t="str">
        <f t="shared" si="24"/>
        <v/>
      </c>
      <c r="Z53" s="71" t="s">
        <v>25</v>
      </c>
      <c r="AA53" s="20" t="str">
        <f t="shared" si="25"/>
        <v/>
      </c>
      <c r="AB53" s="72" t="s">
        <v>26</v>
      </c>
      <c r="AC53" s="16" t="str">
        <f t="shared" si="26"/>
        <v/>
      </c>
      <c r="AD53" s="71" t="s">
        <v>25</v>
      </c>
      <c r="AE53" s="17" t="str">
        <f t="shared" si="27"/>
        <v/>
      </c>
      <c r="AF53" s="218" t="s">
        <v>65</v>
      </c>
      <c r="AG53" s="223"/>
      <c r="AH53" s="182" t="str">
        <f t="shared" si="28"/>
        <v/>
      </c>
      <c r="AI53" s="183"/>
      <c r="AJ53" s="183"/>
      <c r="AK53" s="18" t="s">
        <v>12</v>
      </c>
      <c r="AL53" s="182" t="str">
        <f t="shared" si="29"/>
        <v/>
      </c>
      <c r="AM53" s="183"/>
      <c r="AN53" s="183"/>
      <c r="AO53" s="18" t="s">
        <v>12</v>
      </c>
      <c r="AP53" s="182" t="str">
        <f t="shared" si="30"/>
        <v/>
      </c>
      <c r="AQ53" s="183"/>
      <c r="AR53" s="183"/>
      <c r="AS53" s="18" t="s">
        <v>12</v>
      </c>
      <c r="AT53" s="271" t="str">
        <f t="shared" si="31"/>
        <v xml:space="preserve"> </v>
      </c>
      <c r="AU53" s="272"/>
      <c r="AV53" s="272"/>
      <c r="AW53" s="74" t="s">
        <v>12</v>
      </c>
      <c r="BA53" s="11">
        <v>40</v>
      </c>
      <c r="BB53" s="11">
        <v>3</v>
      </c>
      <c r="BC53" s="11">
        <v>6</v>
      </c>
    </row>
    <row r="54" spans="1:55" ht="52.35" customHeight="1" x14ac:dyDescent="0.15">
      <c r="A54" s="184">
        <v>7</v>
      </c>
      <c r="B54" s="186"/>
      <c r="C54" s="265" t="str">
        <f t="shared" si="16"/>
        <v/>
      </c>
      <c r="D54" s="268"/>
      <c r="E54" s="268"/>
      <c r="F54" s="268"/>
      <c r="G54" s="266"/>
      <c r="H54" s="269" t="str">
        <f t="shared" si="17"/>
        <v/>
      </c>
      <c r="I54" s="270"/>
      <c r="J54" s="270"/>
      <c r="K54" s="90" t="s">
        <v>13</v>
      </c>
      <c r="L54" s="121" t="str">
        <f t="shared" si="18"/>
        <v/>
      </c>
      <c r="M54" s="71" t="s">
        <v>25</v>
      </c>
      <c r="N54" s="20" t="str">
        <f t="shared" si="19"/>
        <v/>
      </c>
      <c r="O54" s="72" t="s">
        <v>26</v>
      </c>
      <c r="P54" s="19" t="str">
        <f t="shared" si="20"/>
        <v/>
      </c>
      <c r="Q54" s="71" t="s">
        <v>25</v>
      </c>
      <c r="R54" s="20" t="str">
        <f t="shared" si="21"/>
        <v/>
      </c>
      <c r="S54" s="218" t="s">
        <v>65</v>
      </c>
      <c r="T54" s="223"/>
      <c r="U54" s="265" t="str">
        <f t="shared" si="22"/>
        <v/>
      </c>
      <c r="V54" s="266"/>
      <c r="W54" s="265" t="str">
        <f t="shared" si="23"/>
        <v/>
      </c>
      <c r="X54" s="266"/>
      <c r="Y54" s="121" t="str">
        <f t="shared" si="24"/>
        <v/>
      </c>
      <c r="Z54" s="71" t="s">
        <v>25</v>
      </c>
      <c r="AA54" s="20" t="str">
        <f t="shared" si="25"/>
        <v/>
      </c>
      <c r="AB54" s="72" t="s">
        <v>26</v>
      </c>
      <c r="AC54" s="16" t="str">
        <f t="shared" si="26"/>
        <v/>
      </c>
      <c r="AD54" s="71" t="s">
        <v>25</v>
      </c>
      <c r="AE54" s="17" t="str">
        <f t="shared" si="27"/>
        <v/>
      </c>
      <c r="AF54" s="218" t="s">
        <v>65</v>
      </c>
      <c r="AG54" s="223"/>
      <c r="AH54" s="182" t="str">
        <f t="shared" si="28"/>
        <v/>
      </c>
      <c r="AI54" s="183"/>
      <c r="AJ54" s="183"/>
      <c r="AK54" s="18" t="s">
        <v>12</v>
      </c>
      <c r="AL54" s="182" t="str">
        <f t="shared" si="29"/>
        <v/>
      </c>
      <c r="AM54" s="183"/>
      <c r="AN54" s="183"/>
      <c r="AO54" s="18" t="s">
        <v>12</v>
      </c>
      <c r="AP54" s="182" t="str">
        <f t="shared" si="30"/>
        <v/>
      </c>
      <c r="AQ54" s="183"/>
      <c r="AR54" s="183"/>
      <c r="AS54" s="18" t="s">
        <v>12</v>
      </c>
      <c r="AT54" s="271" t="str">
        <f t="shared" si="31"/>
        <v xml:space="preserve"> </v>
      </c>
      <c r="AU54" s="272"/>
      <c r="AV54" s="272"/>
      <c r="AW54" s="74" t="s">
        <v>12</v>
      </c>
      <c r="BA54" s="11">
        <v>41</v>
      </c>
      <c r="BB54" s="11">
        <v>3</v>
      </c>
      <c r="BC54" s="11">
        <v>6</v>
      </c>
    </row>
    <row r="55" spans="1:55" ht="52.35" customHeight="1" x14ac:dyDescent="0.15">
      <c r="A55" s="184">
        <v>8</v>
      </c>
      <c r="B55" s="186"/>
      <c r="C55" s="265" t="str">
        <f t="shared" si="16"/>
        <v/>
      </c>
      <c r="D55" s="268"/>
      <c r="E55" s="268"/>
      <c r="F55" s="268"/>
      <c r="G55" s="266"/>
      <c r="H55" s="269" t="str">
        <f t="shared" si="17"/>
        <v/>
      </c>
      <c r="I55" s="270"/>
      <c r="J55" s="270"/>
      <c r="K55" s="90" t="s">
        <v>13</v>
      </c>
      <c r="L55" s="121" t="str">
        <f t="shared" si="18"/>
        <v/>
      </c>
      <c r="M55" s="71" t="s">
        <v>25</v>
      </c>
      <c r="N55" s="20" t="str">
        <f t="shared" si="19"/>
        <v/>
      </c>
      <c r="O55" s="72" t="s">
        <v>26</v>
      </c>
      <c r="P55" s="19" t="str">
        <f t="shared" si="20"/>
        <v/>
      </c>
      <c r="Q55" s="71" t="s">
        <v>25</v>
      </c>
      <c r="R55" s="20" t="str">
        <f t="shared" si="21"/>
        <v/>
      </c>
      <c r="S55" s="218" t="s">
        <v>65</v>
      </c>
      <c r="T55" s="223"/>
      <c r="U55" s="265" t="str">
        <f t="shared" si="22"/>
        <v/>
      </c>
      <c r="V55" s="266"/>
      <c r="W55" s="265" t="str">
        <f t="shared" si="23"/>
        <v/>
      </c>
      <c r="X55" s="266"/>
      <c r="Y55" s="121" t="str">
        <f t="shared" si="24"/>
        <v/>
      </c>
      <c r="Z55" s="71" t="s">
        <v>25</v>
      </c>
      <c r="AA55" s="20" t="str">
        <f t="shared" si="25"/>
        <v/>
      </c>
      <c r="AB55" s="72" t="s">
        <v>26</v>
      </c>
      <c r="AC55" s="16" t="str">
        <f t="shared" si="26"/>
        <v/>
      </c>
      <c r="AD55" s="71" t="s">
        <v>25</v>
      </c>
      <c r="AE55" s="17" t="str">
        <f t="shared" si="27"/>
        <v/>
      </c>
      <c r="AF55" s="218" t="s">
        <v>65</v>
      </c>
      <c r="AG55" s="223"/>
      <c r="AH55" s="182" t="str">
        <f t="shared" si="28"/>
        <v/>
      </c>
      <c r="AI55" s="183"/>
      <c r="AJ55" s="183"/>
      <c r="AK55" s="18" t="s">
        <v>12</v>
      </c>
      <c r="AL55" s="182" t="str">
        <f t="shared" si="29"/>
        <v/>
      </c>
      <c r="AM55" s="183"/>
      <c r="AN55" s="183"/>
      <c r="AO55" s="18" t="s">
        <v>12</v>
      </c>
      <c r="AP55" s="182" t="str">
        <f t="shared" si="30"/>
        <v/>
      </c>
      <c r="AQ55" s="183"/>
      <c r="AR55" s="183"/>
      <c r="AS55" s="18" t="s">
        <v>12</v>
      </c>
      <c r="AT55" s="271" t="str">
        <f t="shared" si="31"/>
        <v xml:space="preserve"> </v>
      </c>
      <c r="AU55" s="272"/>
      <c r="AV55" s="272"/>
      <c r="AW55" s="74" t="s">
        <v>12</v>
      </c>
      <c r="BA55" s="11">
        <v>42</v>
      </c>
      <c r="BB55" s="11">
        <v>3</v>
      </c>
      <c r="BC55" s="11">
        <v>6</v>
      </c>
    </row>
    <row r="56" spans="1:55" ht="52.35" customHeight="1" x14ac:dyDescent="0.15">
      <c r="A56" s="184">
        <v>9</v>
      </c>
      <c r="B56" s="186"/>
      <c r="C56" s="265" t="str">
        <f t="shared" si="16"/>
        <v/>
      </c>
      <c r="D56" s="268"/>
      <c r="E56" s="268"/>
      <c r="F56" s="268"/>
      <c r="G56" s="266"/>
      <c r="H56" s="269" t="str">
        <f t="shared" si="17"/>
        <v/>
      </c>
      <c r="I56" s="270"/>
      <c r="J56" s="270"/>
      <c r="K56" s="90" t="s">
        <v>13</v>
      </c>
      <c r="L56" s="121" t="str">
        <f t="shared" si="18"/>
        <v/>
      </c>
      <c r="M56" s="71" t="s">
        <v>25</v>
      </c>
      <c r="N56" s="20" t="str">
        <f t="shared" si="19"/>
        <v/>
      </c>
      <c r="O56" s="72" t="s">
        <v>26</v>
      </c>
      <c r="P56" s="19" t="str">
        <f t="shared" si="20"/>
        <v/>
      </c>
      <c r="Q56" s="71" t="s">
        <v>25</v>
      </c>
      <c r="R56" s="20" t="str">
        <f t="shared" si="21"/>
        <v/>
      </c>
      <c r="S56" s="218" t="s">
        <v>65</v>
      </c>
      <c r="T56" s="223"/>
      <c r="U56" s="265" t="str">
        <f t="shared" si="22"/>
        <v/>
      </c>
      <c r="V56" s="266"/>
      <c r="W56" s="265" t="str">
        <f t="shared" si="23"/>
        <v/>
      </c>
      <c r="X56" s="266"/>
      <c r="Y56" s="121" t="str">
        <f t="shared" si="24"/>
        <v/>
      </c>
      <c r="Z56" s="71" t="s">
        <v>25</v>
      </c>
      <c r="AA56" s="20" t="str">
        <f t="shared" si="25"/>
        <v/>
      </c>
      <c r="AB56" s="72" t="s">
        <v>26</v>
      </c>
      <c r="AC56" s="16" t="str">
        <f t="shared" si="26"/>
        <v/>
      </c>
      <c r="AD56" s="71" t="s">
        <v>25</v>
      </c>
      <c r="AE56" s="17" t="str">
        <f t="shared" si="27"/>
        <v/>
      </c>
      <c r="AF56" s="218" t="s">
        <v>65</v>
      </c>
      <c r="AG56" s="223"/>
      <c r="AH56" s="182" t="str">
        <f t="shared" si="28"/>
        <v/>
      </c>
      <c r="AI56" s="183"/>
      <c r="AJ56" s="183"/>
      <c r="AK56" s="18" t="s">
        <v>12</v>
      </c>
      <c r="AL56" s="182" t="str">
        <f t="shared" si="29"/>
        <v/>
      </c>
      <c r="AM56" s="183"/>
      <c r="AN56" s="183"/>
      <c r="AO56" s="18" t="s">
        <v>12</v>
      </c>
      <c r="AP56" s="182" t="str">
        <f t="shared" si="30"/>
        <v/>
      </c>
      <c r="AQ56" s="183"/>
      <c r="AR56" s="183"/>
      <c r="AS56" s="18" t="s">
        <v>12</v>
      </c>
      <c r="AT56" s="271" t="str">
        <f t="shared" si="31"/>
        <v xml:space="preserve"> </v>
      </c>
      <c r="AU56" s="272"/>
      <c r="AV56" s="272"/>
      <c r="AW56" s="74" t="s">
        <v>12</v>
      </c>
      <c r="BA56" s="11">
        <v>43</v>
      </c>
      <c r="BB56" s="11">
        <v>4</v>
      </c>
      <c r="BC56" s="11">
        <v>0</v>
      </c>
    </row>
    <row r="57" spans="1:55" ht="52.35" customHeight="1" x14ac:dyDescent="0.15">
      <c r="A57" s="184">
        <v>10</v>
      </c>
      <c r="B57" s="186"/>
      <c r="C57" s="265" t="str">
        <f t="shared" si="16"/>
        <v/>
      </c>
      <c r="D57" s="268"/>
      <c r="E57" s="268"/>
      <c r="F57" s="268"/>
      <c r="G57" s="266"/>
      <c r="H57" s="269" t="str">
        <f t="shared" si="17"/>
        <v/>
      </c>
      <c r="I57" s="270"/>
      <c r="J57" s="270"/>
      <c r="K57" s="90" t="s">
        <v>13</v>
      </c>
      <c r="L57" s="121" t="str">
        <f t="shared" si="18"/>
        <v/>
      </c>
      <c r="M57" s="71" t="s">
        <v>25</v>
      </c>
      <c r="N57" s="20" t="str">
        <f t="shared" si="19"/>
        <v/>
      </c>
      <c r="O57" s="72" t="s">
        <v>26</v>
      </c>
      <c r="P57" s="19" t="str">
        <f t="shared" si="20"/>
        <v/>
      </c>
      <c r="Q57" s="71" t="s">
        <v>25</v>
      </c>
      <c r="R57" s="20" t="str">
        <f t="shared" si="21"/>
        <v/>
      </c>
      <c r="S57" s="218" t="s">
        <v>65</v>
      </c>
      <c r="T57" s="223"/>
      <c r="U57" s="265" t="str">
        <f t="shared" si="22"/>
        <v/>
      </c>
      <c r="V57" s="266"/>
      <c r="W57" s="265" t="str">
        <f t="shared" si="23"/>
        <v/>
      </c>
      <c r="X57" s="266"/>
      <c r="Y57" s="121" t="str">
        <f t="shared" si="24"/>
        <v/>
      </c>
      <c r="Z57" s="71" t="s">
        <v>25</v>
      </c>
      <c r="AA57" s="20" t="str">
        <f t="shared" si="25"/>
        <v/>
      </c>
      <c r="AB57" s="72" t="s">
        <v>26</v>
      </c>
      <c r="AC57" s="16" t="str">
        <f t="shared" si="26"/>
        <v/>
      </c>
      <c r="AD57" s="71" t="s">
        <v>25</v>
      </c>
      <c r="AE57" s="17" t="str">
        <f t="shared" si="27"/>
        <v/>
      </c>
      <c r="AF57" s="218" t="s">
        <v>65</v>
      </c>
      <c r="AG57" s="223"/>
      <c r="AH57" s="182" t="str">
        <f t="shared" si="28"/>
        <v/>
      </c>
      <c r="AI57" s="183"/>
      <c r="AJ57" s="183"/>
      <c r="AK57" s="18" t="s">
        <v>12</v>
      </c>
      <c r="AL57" s="182" t="str">
        <f t="shared" si="29"/>
        <v/>
      </c>
      <c r="AM57" s="183"/>
      <c r="AN57" s="183"/>
      <c r="AO57" s="18" t="s">
        <v>12</v>
      </c>
      <c r="AP57" s="182" t="str">
        <f t="shared" si="30"/>
        <v/>
      </c>
      <c r="AQ57" s="183"/>
      <c r="AR57" s="183"/>
      <c r="AS57" s="18" t="s">
        <v>12</v>
      </c>
      <c r="AT57" s="271" t="str">
        <f t="shared" si="31"/>
        <v xml:space="preserve"> </v>
      </c>
      <c r="AU57" s="272"/>
      <c r="AV57" s="272"/>
      <c r="AW57" s="74" t="s">
        <v>12</v>
      </c>
    </row>
    <row r="58" spans="1:55" ht="52.35" customHeight="1" x14ac:dyDescent="0.15">
      <c r="A58" s="184">
        <v>11</v>
      </c>
      <c r="B58" s="186"/>
      <c r="C58" s="265" t="str">
        <f t="shared" si="16"/>
        <v/>
      </c>
      <c r="D58" s="268"/>
      <c r="E58" s="268"/>
      <c r="F58" s="268"/>
      <c r="G58" s="266"/>
      <c r="H58" s="269" t="str">
        <f t="shared" si="17"/>
        <v/>
      </c>
      <c r="I58" s="270"/>
      <c r="J58" s="270"/>
      <c r="K58" s="90" t="s">
        <v>13</v>
      </c>
      <c r="L58" s="121" t="str">
        <f t="shared" si="18"/>
        <v/>
      </c>
      <c r="M58" s="71" t="s">
        <v>25</v>
      </c>
      <c r="N58" s="20" t="str">
        <f t="shared" si="19"/>
        <v/>
      </c>
      <c r="O58" s="72" t="s">
        <v>26</v>
      </c>
      <c r="P58" s="19" t="str">
        <f t="shared" si="20"/>
        <v/>
      </c>
      <c r="Q58" s="71" t="s">
        <v>25</v>
      </c>
      <c r="R58" s="20" t="str">
        <f t="shared" si="21"/>
        <v/>
      </c>
      <c r="S58" s="218" t="s">
        <v>65</v>
      </c>
      <c r="T58" s="223"/>
      <c r="U58" s="265" t="str">
        <f t="shared" si="22"/>
        <v/>
      </c>
      <c r="V58" s="266"/>
      <c r="W58" s="265" t="str">
        <f t="shared" si="23"/>
        <v/>
      </c>
      <c r="X58" s="266"/>
      <c r="Y58" s="121" t="str">
        <f t="shared" si="24"/>
        <v/>
      </c>
      <c r="Z58" s="71" t="s">
        <v>25</v>
      </c>
      <c r="AA58" s="20" t="str">
        <f t="shared" si="25"/>
        <v/>
      </c>
      <c r="AB58" s="72" t="s">
        <v>26</v>
      </c>
      <c r="AC58" s="16" t="str">
        <f t="shared" si="26"/>
        <v/>
      </c>
      <c r="AD58" s="71" t="s">
        <v>25</v>
      </c>
      <c r="AE58" s="17" t="str">
        <f t="shared" si="27"/>
        <v/>
      </c>
      <c r="AF58" s="218" t="s">
        <v>65</v>
      </c>
      <c r="AG58" s="223"/>
      <c r="AH58" s="182" t="str">
        <f t="shared" si="28"/>
        <v/>
      </c>
      <c r="AI58" s="183"/>
      <c r="AJ58" s="183"/>
      <c r="AK58" s="18" t="s">
        <v>12</v>
      </c>
      <c r="AL58" s="182" t="str">
        <f t="shared" si="29"/>
        <v/>
      </c>
      <c r="AM58" s="183"/>
      <c r="AN58" s="183"/>
      <c r="AO58" s="18" t="s">
        <v>12</v>
      </c>
      <c r="AP58" s="182" t="str">
        <f t="shared" si="30"/>
        <v/>
      </c>
      <c r="AQ58" s="183"/>
      <c r="AR58" s="183"/>
      <c r="AS58" s="18" t="s">
        <v>12</v>
      </c>
      <c r="AT58" s="271" t="str">
        <f t="shared" si="31"/>
        <v xml:space="preserve"> </v>
      </c>
      <c r="AU58" s="272"/>
      <c r="AV58" s="272"/>
      <c r="AW58" s="74" t="s">
        <v>12</v>
      </c>
    </row>
    <row r="59" spans="1:55" ht="52.35" customHeight="1" x14ac:dyDescent="0.15">
      <c r="A59" s="184">
        <v>12</v>
      </c>
      <c r="B59" s="186"/>
      <c r="C59" s="265" t="str">
        <f t="shared" si="16"/>
        <v/>
      </c>
      <c r="D59" s="268"/>
      <c r="E59" s="268"/>
      <c r="F59" s="268"/>
      <c r="G59" s="266"/>
      <c r="H59" s="269" t="str">
        <f t="shared" si="17"/>
        <v/>
      </c>
      <c r="I59" s="270"/>
      <c r="J59" s="270"/>
      <c r="K59" s="90" t="s">
        <v>13</v>
      </c>
      <c r="L59" s="121" t="str">
        <f t="shared" si="18"/>
        <v/>
      </c>
      <c r="M59" s="71" t="s">
        <v>25</v>
      </c>
      <c r="N59" s="20" t="str">
        <f t="shared" si="19"/>
        <v/>
      </c>
      <c r="O59" s="72" t="s">
        <v>26</v>
      </c>
      <c r="P59" s="19" t="str">
        <f t="shared" si="20"/>
        <v/>
      </c>
      <c r="Q59" s="71" t="s">
        <v>25</v>
      </c>
      <c r="R59" s="20" t="str">
        <f t="shared" si="21"/>
        <v/>
      </c>
      <c r="S59" s="218" t="s">
        <v>65</v>
      </c>
      <c r="T59" s="223"/>
      <c r="U59" s="265" t="str">
        <f t="shared" si="22"/>
        <v/>
      </c>
      <c r="V59" s="266"/>
      <c r="W59" s="265" t="str">
        <f t="shared" si="23"/>
        <v/>
      </c>
      <c r="X59" s="266"/>
      <c r="Y59" s="121" t="str">
        <f t="shared" si="24"/>
        <v/>
      </c>
      <c r="Z59" s="71" t="s">
        <v>25</v>
      </c>
      <c r="AA59" s="20" t="str">
        <f t="shared" si="25"/>
        <v/>
      </c>
      <c r="AB59" s="72" t="s">
        <v>26</v>
      </c>
      <c r="AC59" s="16" t="str">
        <f t="shared" si="26"/>
        <v/>
      </c>
      <c r="AD59" s="71" t="s">
        <v>25</v>
      </c>
      <c r="AE59" s="17" t="str">
        <f t="shared" si="27"/>
        <v/>
      </c>
      <c r="AF59" s="218" t="s">
        <v>65</v>
      </c>
      <c r="AG59" s="223"/>
      <c r="AH59" s="182" t="str">
        <f t="shared" si="28"/>
        <v/>
      </c>
      <c r="AI59" s="183"/>
      <c r="AJ59" s="183"/>
      <c r="AK59" s="18" t="s">
        <v>12</v>
      </c>
      <c r="AL59" s="182" t="str">
        <f t="shared" si="29"/>
        <v/>
      </c>
      <c r="AM59" s="183"/>
      <c r="AN59" s="183"/>
      <c r="AO59" s="18" t="s">
        <v>12</v>
      </c>
      <c r="AP59" s="182" t="str">
        <f t="shared" si="30"/>
        <v/>
      </c>
      <c r="AQ59" s="183"/>
      <c r="AR59" s="183"/>
      <c r="AS59" s="18" t="s">
        <v>12</v>
      </c>
      <c r="AT59" s="271" t="str">
        <f t="shared" si="31"/>
        <v xml:space="preserve"> </v>
      </c>
      <c r="AU59" s="272"/>
      <c r="AV59" s="272"/>
      <c r="AW59" s="74" t="s">
        <v>12</v>
      </c>
    </row>
    <row r="60" spans="1:55" ht="52.35" customHeight="1" x14ac:dyDescent="0.15">
      <c r="A60" s="184">
        <v>13</v>
      </c>
      <c r="B60" s="186"/>
      <c r="C60" s="265" t="str">
        <f t="shared" si="16"/>
        <v/>
      </c>
      <c r="D60" s="268"/>
      <c r="E60" s="268"/>
      <c r="F60" s="268"/>
      <c r="G60" s="266"/>
      <c r="H60" s="269" t="str">
        <f t="shared" si="17"/>
        <v/>
      </c>
      <c r="I60" s="270"/>
      <c r="J60" s="270"/>
      <c r="K60" s="90" t="s">
        <v>13</v>
      </c>
      <c r="L60" s="121" t="str">
        <f t="shared" si="18"/>
        <v/>
      </c>
      <c r="M60" s="71" t="s">
        <v>25</v>
      </c>
      <c r="N60" s="20" t="str">
        <f t="shared" si="19"/>
        <v/>
      </c>
      <c r="O60" s="72" t="s">
        <v>26</v>
      </c>
      <c r="P60" s="19" t="str">
        <f t="shared" si="20"/>
        <v/>
      </c>
      <c r="Q60" s="71" t="s">
        <v>25</v>
      </c>
      <c r="R60" s="20" t="str">
        <f t="shared" si="21"/>
        <v/>
      </c>
      <c r="S60" s="218" t="s">
        <v>65</v>
      </c>
      <c r="T60" s="223"/>
      <c r="U60" s="265" t="str">
        <f t="shared" si="22"/>
        <v/>
      </c>
      <c r="V60" s="266"/>
      <c r="W60" s="265" t="str">
        <f t="shared" si="23"/>
        <v/>
      </c>
      <c r="X60" s="266"/>
      <c r="Y60" s="121" t="str">
        <f t="shared" si="24"/>
        <v/>
      </c>
      <c r="Z60" s="71" t="s">
        <v>25</v>
      </c>
      <c r="AA60" s="20" t="str">
        <f t="shared" si="25"/>
        <v/>
      </c>
      <c r="AB60" s="72" t="s">
        <v>26</v>
      </c>
      <c r="AC60" s="16" t="str">
        <f t="shared" si="26"/>
        <v/>
      </c>
      <c r="AD60" s="71" t="s">
        <v>25</v>
      </c>
      <c r="AE60" s="17" t="str">
        <f t="shared" si="27"/>
        <v/>
      </c>
      <c r="AF60" s="218" t="s">
        <v>65</v>
      </c>
      <c r="AG60" s="223"/>
      <c r="AH60" s="182" t="str">
        <f t="shared" si="28"/>
        <v/>
      </c>
      <c r="AI60" s="183"/>
      <c r="AJ60" s="183"/>
      <c r="AK60" s="18" t="s">
        <v>12</v>
      </c>
      <c r="AL60" s="182" t="str">
        <f t="shared" si="29"/>
        <v/>
      </c>
      <c r="AM60" s="183"/>
      <c r="AN60" s="183"/>
      <c r="AO60" s="18" t="s">
        <v>12</v>
      </c>
      <c r="AP60" s="182" t="str">
        <f t="shared" si="30"/>
        <v/>
      </c>
      <c r="AQ60" s="183"/>
      <c r="AR60" s="183"/>
      <c r="AS60" s="18" t="s">
        <v>12</v>
      </c>
      <c r="AT60" s="271" t="str">
        <f t="shared" si="31"/>
        <v xml:space="preserve"> </v>
      </c>
      <c r="AU60" s="272"/>
      <c r="AV60" s="272"/>
      <c r="AW60" s="74" t="s">
        <v>12</v>
      </c>
    </row>
    <row r="61" spans="1:55" ht="52.35" customHeight="1" x14ac:dyDescent="0.15">
      <c r="A61" s="184">
        <v>14</v>
      </c>
      <c r="B61" s="186"/>
      <c r="C61" s="265" t="str">
        <f t="shared" si="16"/>
        <v/>
      </c>
      <c r="D61" s="268"/>
      <c r="E61" s="268"/>
      <c r="F61" s="268"/>
      <c r="G61" s="266"/>
      <c r="H61" s="269" t="str">
        <f t="shared" si="17"/>
        <v/>
      </c>
      <c r="I61" s="270"/>
      <c r="J61" s="270"/>
      <c r="K61" s="90" t="s">
        <v>13</v>
      </c>
      <c r="L61" s="121" t="str">
        <f t="shared" si="18"/>
        <v/>
      </c>
      <c r="M61" s="71" t="s">
        <v>25</v>
      </c>
      <c r="N61" s="20" t="str">
        <f t="shared" si="19"/>
        <v/>
      </c>
      <c r="O61" s="72" t="s">
        <v>26</v>
      </c>
      <c r="P61" s="19" t="str">
        <f t="shared" si="20"/>
        <v/>
      </c>
      <c r="Q61" s="71" t="s">
        <v>25</v>
      </c>
      <c r="R61" s="20" t="str">
        <f t="shared" si="21"/>
        <v/>
      </c>
      <c r="S61" s="218" t="s">
        <v>65</v>
      </c>
      <c r="T61" s="223"/>
      <c r="U61" s="265" t="str">
        <f t="shared" si="22"/>
        <v/>
      </c>
      <c r="V61" s="266"/>
      <c r="W61" s="265" t="str">
        <f t="shared" si="23"/>
        <v/>
      </c>
      <c r="X61" s="266"/>
      <c r="Y61" s="121" t="str">
        <f t="shared" si="24"/>
        <v/>
      </c>
      <c r="Z61" s="71" t="s">
        <v>25</v>
      </c>
      <c r="AA61" s="20" t="str">
        <f t="shared" si="25"/>
        <v/>
      </c>
      <c r="AB61" s="72" t="s">
        <v>26</v>
      </c>
      <c r="AC61" s="16" t="str">
        <f t="shared" si="26"/>
        <v/>
      </c>
      <c r="AD61" s="71" t="s">
        <v>25</v>
      </c>
      <c r="AE61" s="17" t="str">
        <f t="shared" si="27"/>
        <v/>
      </c>
      <c r="AF61" s="218" t="s">
        <v>65</v>
      </c>
      <c r="AG61" s="223"/>
      <c r="AH61" s="182" t="str">
        <f t="shared" si="28"/>
        <v/>
      </c>
      <c r="AI61" s="183"/>
      <c r="AJ61" s="183"/>
      <c r="AK61" s="18" t="s">
        <v>12</v>
      </c>
      <c r="AL61" s="182" t="str">
        <f t="shared" si="29"/>
        <v/>
      </c>
      <c r="AM61" s="183"/>
      <c r="AN61" s="183"/>
      <c r="AO61" s="18" t="s">
        <v>12</v>
      </c>
      <c r="AP61" s="182" t="str">
        <f t="shared" si="30"/>
        <v/>
      </c>
      <c r="AQ61" s="183"/>
      <c r="AR61" s="183"/>
      <c r="AS61" s="18" t="s">
        <v>12</v>
      </c>
      <c r="AT61" s="271" t="str">
        <f t="shared" si="31"/>
        <v xml:space="preserve"> </v>
      </c>
      <c r="AU61" s="272"/>
      <c r="AV61" s="272"/>
      <c r="AW61" s="74" t="s">
        <v>12</v>
      </c>
    </row>
    <row r="62" spans="1:55" ht="52.35" customHeight="1" x14ac:dyDescent="0.15">
      <c r="A62" s="184">
        <v>15</v>
      </c>
      <c r="B62" s="186"/>
      <c r="C62" s="265" t="str">
        <f t="shared" si="16"/>
        <v/>
      </c>
      <c r="D62" s="268"/>
      <c r="E62" s="268"/>
      <c r="F62" s="268"/>
      <c r="G62" s="266"/>
      <c r="H62" s="269" t="str">
        <f t="shared" si="17"/>
        <v/>
      </c>
      <c r="I62" s="270"/>
      <c r="J62" s="270"/>
      <c r="K62" s="90" t="s">
        <v>13</v>
      </c>
      <c r="L62" s="121" t="str">
        <f t="shared" si="18"/>
        <v/>
      </c>
      <c r="M62" s="71" t="s">
        <v>25</v>
      </c>
      <c r="N62" s="20" t="str">
        <f t="shared" si="19"/>
        <v/>
      </c>
      <c r="O62" s="72" t="s">
        <v>26</v>
      </c>
      <c r="P62" s="19" t="str">
        <f t="shared" si="20"/>
        <v/>
      </c>
      <c r="Q62" s="71" t="s">
        <v>25</v>
      </c>
      <c r="R62" s="20" t="str">
        <f t="shared" si="21"/>
        <v/>
      </c>
      <c r="S62" s="218" t="s">
        <v>65</v>
      </c>
      <c r="T62" s="223"/>
      <c r="U62" s="265" t="str">
        <f t="shared" si="22"/>
        <v/>
      </c>
      <c r="V62" s="266"/>
      <c r="W62" s="265" t="str">
        <f t="shared" si="23"/>
        <v/>
      </c>
      <c r="X62" s="266"/>
      <c r="Y62" s="121" t="str">
        <f t="shared" si="24"/>
        <v/>
      </c>
      <c r="Z62" s="71" t="s">
        <v>25</v>
      </c>
      <c r="AA62" s="20" t="str">
        <f t="shared" si="25"/>
        <v/>
      </c>
      <c r="AB62" s="72" t="s">
        <v>26</v>
      </c>
      <c r="AC62" s="16" t="str">
        <f t="shared" si="26"/>
        <v/>
      </c>
      <c r="AD62" s="71" t="s">
        <v>25</v>
      </c>
      <c r="AE62" s="17" t="str">
        <f t="shared" si="27"/>
        <v/>
      </c>
      <c r="AF62" s="218" t="s">
        <v>65</v>
      </c>
      <c r="AG62" s="223"/>
      <c r="AH62" s="182" t="str">
        <f t="shared" si="28"/>
        <v/>
      </c>
      <c r="AI62" s="183"/>
      <c r="AJ62" s="183"/>
      <c r="AK62" s="18" t="s">
        <v>12</v>
      </c>
      <c r="AL62" s="182" t="str">
        <f t="shared" si="29"/>
        <v/>
      </c>
      <c r="AM62" s="183"/>
      <c r="AN62" s="183"/>
      <c r="AO62" s="18" t="s">
        <v>12</v>
      </c>
      <c r="AP62" s="182" t="str">
        <f t="shared" si="30"/>
        <v/>
      </c>
      <c r="AQ62" s="183"/>
      <c r="AR62" s="183"/>
      <c r="AS62" s="18" t="s">
        <v>12</v>
      </c>
      <c r="AT62" s="271" t="str">
        <f t="shared" si="31"/>
        <v xml:space="preserve"> </v>
      </c>
      <c r="AU62" s="272"/>
      <c r="AV62" s="272"/>
      <c r="AW62" s="74" t="s">
        <v>12</v>
      </c>
    </row>
    <row r="63" spans="1:55" ht="52.35" customHeight="1" x14ac:dyDescent="0.15">
      <c r="A63" s="184">
        <v>16</v>
      </c>
      <c r="B63" s="186"/>
      <c r="C63" s="265" t="str">
        <f t="shared" si="16"/>
        <v/>
      </c>
      <c r="D63" s="268"/>
      <c r="E63" s="268"/>
      <c r="F63" s="268"/>
      <c r="G63" s="266"/>
      <c r="H63" s="269" t="str">
        <f t="shared" si="17"/>
        <v/>
      </c>
      <c r="I63" s="270"/>
      <c r="J63" s="270"/>
      <c r="K63" s="90" t="s">
        <v>13</v>
      </c>
      <c r="L63" s="121" t="str">
        <f t="shared" si="18"/>
        <v/>
      </c>
      <c r="M63" s="71" t="s">
        <v>25</v>
      </c>
      <c r="N63" s="20" t="str">
        <f t="shared" si="19"/>
        <v/>
      </c>
      <c r="O63" s="72" t="s">
        <v>26</v>
      </c>
      <c r="P63" s="19" t="str">
        <f t="shared" si="20"/>
        <v/>
      </c>
      <c r="Q63" s="71" t="s">
        <v>25</v>
      </c>
      <c r="R63" s="20" t="str">
        <f t="shared" si="21"/>
        <v/>
      </c>
      <c r="S63" s="218" t="s">
        <v>65</v>
      </c>
      <c r="T63" s="223"/>
      <c r="U63" s="265" t="str">
        <f t="shared" si="22"/>
        <v/>
      </c>
      <c r="V63" s="266"/>
      <c r="W63" s="265" t="str">
        <f t="shared" si="23"/>
        <v/>
      </c>
      <c r="X63" s="266"/>
      <c r="Y63" s="121" t="str">
        <f t="shared" si="24"/>
        <v/>
      </c>
      <c r="Z63" s="71" t="s">
        <v>25</v>
      </c>
      <c r="AA63" s="20" t="str">
        <f t="shared" si="25"/>
        <v/>
      </c>
      <c r="AB63" s="72" t="s">
        <v>26</v>
      </c>
      <c r="AC63" s="16" t="str">
        <f t="shared" si="26"/>
        <v/>
      </c>
      <c r="AD63" s="71" t="s">
        <v>25</v>
      </c>
      <c r="AE63" s="17" t="str">
        <f t="shared" si="27"/>
        <v/>
      </c>
      <c r="AF63" s="218" t="s">
        <v>65</v>
      </c>
      <c r="AG63" s="223"/>
      <c r="AH63" s="182" t="str">
        <f t="shared" si="28"/>
        <v/>
      </c>
      <c r="AI63" s="183"/>
      <c r="AJ63" s="183"/>
      <c r="AK63" s="18" t="s">
        <v>12</v>
      </c>
      <c r="AL63" s="182" t="str">
        <f t="shared" si="29"/>
        <v/>
      </c>
      <c r="AM63" s="183"/>
      <c r="AN63" s="183"/>
      <c r="AO63" s="18" t="s">
        <v>12</v>
      </c>
      <c r="AP63" s="182" t="str">
        <f t="shared" si="30"/>
        <v/>
      </c>
      <c r="AQ63" s="183"/>
      <c r="AR63" s="183"/>
      <c r="AS63" s="18" t="s">
        <v>12</v>
      </c>
      <c r="AT63" s="271" t="str">
        <f t="shared" si="31"/>
        <v xml:space="preserve"> </v>
      </c>
      <c r="AU63" s="272"/>
      <c r="AV63" s="272"/>
      <c r="AW63" s="74" t="s">
        <v>12</v>
      </c>
    </row>
    <row r="64" spans="1:55" ht="52.35" customHeight="1" x14ac:dyDescent="0.15">
      <c r="A64" s="184">
        <v>17</v>
      </c>
      <c r="B64" s="186"/>
      <c r="C64" s="265" t="str">
        <f t="shared" si="16"/>
        <v/>
      </c>
      <c r="D64" s="268"/>
      <c r="E64" s="268"/>
      <c r="F64" s="268"/>
      <c r="G64" s="266"/>
      <c r="H64" s="269" t="str">
        <f t="shared" si="17"/>
        <v/>
      </c>
      <c r="I64" s="270"/>
      <c r="J64" s="270"/>
      <c r="K64" s="90" t="s">
        <v>13</v>
      </c>
      <c r="L64" s="121" t="str">
        <f t="shared" si="18"/>
        <v/>
      </c>
      <c r="M64" s="71" t="s">
        <v>25</v>
      </c>
      <c r="N64" s="20" t="str">
        <f t="shared" si="19"/>
        <v/>
      </c>
      <c r="O64" s="72" t="s">
        <v>26</v>
      </c>
      <c r="P64" s="19" t="str">
        <f t="shared" si="20"/>
        <v/>
      </c>
      <c r="Q64" s="71" t="s">
        <v>25</v>
      </c>
      <c r="R64" s="20" t="str">
        <f t="shared" si="21"/>
        <v/>
      </c>
      <c r="S64" s="218" t="s">
        <v>65</v>
      </c>
      <c r="T64" s="223"/>
      <c r="U64" s="265" t="str">
        <f t="shared" si="22"/>
        <v/>
      </c>
      <c r="V64" s="266"/>
      <c r="W64" s="265" t="str">
        <f t="shared" si="23"/>
        <v/>
      </c>
      <c r="X64" s="266"/>
      <c r="Y64" s="121" t="str">
        <f t="shared" si="24"/>
        <v/>
      </c>
      <c r="Z64" s="71" t="s">
        <v>25</v>
      </c>
      <c r="AA64" s="20" t="str">
        <f t="shared" si="25"/>
        <v/>
      </c>
      <c r="AB64" s="72" t="s">
        <v>26</v>
      </c>
      <c r="AC64" s="16" t="str">
        <f t="shared" si="26"/>
        <v/>
      </c>
      <c r="AD64" s="71" t="s">
        <v>25</v>
      </c>
      <c r="AE64" s="17" t="str">
        <f t="shared" si="27"/>
        <v/>
      </c>
      <c r="AF64" s="218" t="s">
        <v>65</v>
      </c>
      <c r="AG64" s="223"/>
      <c r="AH64" s="182" t="str">
        <f t="shared" si="28"/>
        <v/>
      </c>
      <c r="AI64" s="183"/>
      <c r="AJ64" s="183"/>
      <c r="AK64" s="18" t="s">
        <v>12</v>
      </c>
      <c r="AL64" s="182" t="str">
        <f t="shared" si="29"/>
        <v/>
      </c>
      <c r="AM64" s="183"/>
      <c r="AN64" s="183"/>
      <c r="AO64" s="18" t="s">
        <v>12</v>
      </c>
      <c r="AP64" s="182" t="str">
        <f t="shared" si="30"/>
        <v/>
      </c>
      <c r="AQ64" s="183"/>
      <c r="AR64" s="183"/>
      <c r="AS64" s="18" t="s">
        <v>12</v>
      </c>
      <c r="AT64" s="271" t="str">
        <f t="shared" si="31"/>
        <v xml:space="preserve"> </v>
      </c>
      <c r="AU64" s="272"/>
      <c r="AV64" s="272"/>
      <c r="AW64" s="74" t="s">
        <v>12</v>
      </c>
    </row>
    <row r="65" spans="1:49" ht="52.35" customHeight="1" x14ac:dyDescent="0.15">
      <c r="A65" s="184">
        <v>18</v>
      </c>
      <c r="B65" s="186"/>
      <c r="C65" s="265" t="str">
        <f t="shared" si="16"/>
        <v/>
      </c>
      <c r="D65" s="268"/>
      <c r="E65" s="268"/>
      <c r="F65" s="268"/>
      <c r="G65" s="266"/>
      <c r="H65" s="269" t="str">
        <f t="shared" si="17"/>
        <v/>
      </c>
      <c r="I65" s="270"/>
      <c r="J65" s="270"/>
      <c r="K65" s="90" t="s">
        <v>13</v>
      </c>
      <c r="L65" s="121" t="str">
        <f t="shared" si="18"/>
        <v/>
      </c>
      <c r="M65" s="71" t="s">
        <v>25</v>
      </c>
      <c r="N65" s="20" t="str">
        <f t="shared" si="19"/>
        <v/>
      </c>
      <c r="O65" s="72" t="s">
        <v>26</v>
      </c>
      <c r="P65" s="19" t="str">
        <f t="shared" si="20"/>
        <v/>
      </c>
      <c r="Q65" s="71" t="s">
        <v>25</v>
      </c>
      <c r="R65" s="20" t="str">
        <f t="shared" si="21"/>
        <v/>
      </c>
      <c r="S65" s="218" t="s">
        <v>65</v>
      </c>
      <c r="T65" s="223"/>
      <c r="U65" s="265" t="str">
        <f t="shared" si="22"/>
        <v/>
      </c>
      <c r="V65" s="266"/>
      <c r="W65" s="265" t="str">
        <f t="shared" si="23"/>
        <v/>
      </c>
      <c r="X65" s="266"/>
      <c r="Y65" s="121" t="str">
        <f t="shared" si="24"/>
        <v/>
      </c>
      <c r="Z65" s="71" t="s">
        <v>25</v>
      </c>
      <c r="AA65" s="20" t="str">
        <f t="shared" si="25"/>
        <v/>
      </c>
      <c r="AB65" s="72" t="s">
        <v>26</v>
      </c>
      <c r="AC65" s="16" t="str">
        <f t="shared" si="26"/>
        <v/>
      </c>
      <c r="AD65" s="71" t="s">
        <v>25</v>
      </c>
      <c r="AE65" s="17" t="str">
        <f t="shared" si="27"/>
        <v/>
      </c>
      <c r="AF65" s="218" t="s">
        <v>65</v>
      </c>
      <c r="AG65" s="223"/>
      <c r="AH65" s="182" t="str">
        <f t="shared" si="28"/>
        <v/>
      </c>
      <c r="AI65" s="183"/>
      <c r="AJ65" s="183"/>
      <c r="AK65" s="18" t="s">
        <v>12</v>
      </c>
      <c r="AL65" s="182" t="str">
        <f t="shared" si="29"/>
        <v/>
      </c>
      <c r="AM65" s="183"/>
      <c r="AN65" s="183"/>
      <c r="AO65" s="18" t="s">
        <v>12</v>
      </c>
      <c r="AP65" s="182" t="str">
        <f t="shared" si="30"/>
        <v/>
      </c>
      <c r="AQ65" s="183"/>
      <c r="AR65" s="183"/>
      <c r="AS65" s="18" t="s">
        <v>12</v>
      </c>
      <c r="AT65" s="271" t="str">
        <f t="shared" si="31"/>
        <v xml:space="preserve"> </v>
      </c>
      <c r="AU65" s="272"/>
      <c r="AV65" s="272"/>
      <c r="AW65" s="74" t="s">
        <v>12</v>
      </c>
    </row>
    <row r="66" spans="1:49" ht="52.35" customHeight="1" x14ac:dyDescent="0.15">
      <c r="A66" s="184">
        <v>19</v>
      </c>
      <c r="B66" s="186"/>
      <c r="C66" s="265" t="str">
        <f t="shared" si="16"/>
        <v/>
      </c>
      <c r="D66" s="268"/>
      <c r="E66" s="268"/>
      <c r="F66" s="268"/>
      <c r="G66" s="266"/>
      <c r="H66" s="269" t="str">
        <f t="shared" si="17"/>
        <v/>
      </c>
      <c r="I66" s="270"/>
      <c r="J66" s="270"/>
      <c r="K66" s="90" t="s">
        <v>13</v>
      </c>
      <c r="L66" s="121" t="str">
        <f t="shared" si="18"/>
        <v/>
      </c>
      <c r="M66" s="71" t="s">
        <v>25</v>
      </c>
      <c r="N66" s="20" t="str">
        <f t="shared" si="19"/>
        <v/>
      </c>
      <c r="O66" s="72" t="s">
        <v>26</v>
      </c>
      <c r="P66" s="19" t="str">
        <f t="shared" si="20"/>
        <v/>
      </c>
      <c r="Q66" s="71" t="s">
        <v>25</v>
      </c>
      <c r="R66" s="20" t="str">
        <f t="shared" si="21"/>
        <v/>
      </c>
      <c r="S66" s="218" t="s">
        <v>65</v>
      </c>
      <c r="T66" s="223"/>
      <c r="U66" s="265" t="str">
        <f t="shared" si="22"/>
        <v/>
      </c>
      <c r="V66" s="266"/>
      <c r="W66" s="265" t="str">
        <f t="shared" si="23"/>
        <v/>
      </c>
      <c r="X66" s="266"/>
      <c r="Y66" s="121" t="str">
        <f t="shared" si="24"/>
        <v/>
      </c>
      <c r="Z66" s="71" t="s">
        <v>25</v>
      </c>
      <c r="AA66" s="20" t="str">
        <f t="shared" si="25"/>
        <v/>
      </c>
      <c r="AB66" s="72" t="s">
        <v>26</v>
      </c>
      <c r="AC66" s="16" t="str">
        <f t="shared" si="26"/>
        <v/>
      </c>
      <c r="AD66" s="71" t="s">
        <v>25</v>
      </c>
      <c r="AE66" s="17" t="str">
        <f t="shared" si="27"/>
        <v/>
      </c>
      <c r="AF66" s="218" t="s">
        <v>65</v>
      </c>
      <c r="AG66" s="223"/>
      <c r="AH66" s="182" t="str">
        <f t="shared" si="28"/>
        <v/>
      </c>
      <c r="AI66" s="183"/>
      <c r="AJ66" s="183"/>
      <c r="AK66" s="18" t="s">
        <v>12</v>
      </c>
      <c r="AL66" s="182" t="str">
        <f t="shared" si="29"/>
        <v/>
      </c>
      <c r="AM66" s="183"/>
      <c r="AN66" s="183"/>
      <c r="AO66" s="18" t="s">
        <v>12</v>
      </c>
      <c r="AP66" s="182" t="str">
        <f t="shared" si="30"/>
        <v/>
      </c>
      <c r="AQ66" s="183"/>
      <c r="AR66" s="183"/>
      <c r="AS66" s="18" t="s">
        <v>12</v>
      </c>
      <c r="AT66" s="271" t="str">
        <f t="shared" si="31"/>
        <v xml:space="preserve"> </v>
      </c>
      <c r="AU66" s="272"/>
      <c r="AV66" s="272"/>
      <c r="AW66" s="74" t="s">
        <v>12</v>
      </c>
    </row>
    <row r="67" spans="1:49" ht="52.35" customHeight="1" x14ac:dyDescent="0.15">
      <c r="A67" s="184">
        <v>20</v>
      </c>
      <c r="B67" s="186"/>
      <c r="C67" s="265" t="str">
        <f t="shared" si="16"/>
        <v/>
      </c>
      <c r="D67" s="268"/>
      <c r="E67" s="268"/>
      <c r="F67" s="268"/>
      <c r="G67" s="266"/>
      <c r="H67" s="269" t="str">
        <f t="shared" si="17"/>
        <v/>
      </c>
      <c r="I67" s="270"/>
      <c r="J67" s="270"/>
      <c r="K67" s="90" t="s">
        <v>13</v>
      </c>
      <c r="L67" s="121" t="str">
        <f t="shared" si="18"/>
        <v/>
      </c>
      <c r="M67" s="71" t="s">
        <v>25</v>
      </c>
      <c r="N67" s="20" t="str">
        <f t="shared" si="19"/>
        <v/>
      </c>
      <c r="O67" s="72" t="s">
        <v>26</v>
      </c>
      <c r="P67" s="19" t="str">
        <f t="shared" si="20"/>
        <v/>
      </c>
      <c r="Q67" s="71" t="s">
        <v>25</v>
      </c>
      <c r="R67" s="20" t="str">
        <f t="shared" si="21"/>
        <v/>
      </c>
      <c r="S67" s="218" t="s">
        <v>65</v>
      </c>
      <c r="T67" s="223"/>
      <c r="U67" s="265" t="str">
        <f t="shared" si="22"/>
        <v/>
      </c>
      <c r="V67" s="266"/>
      <c r="W67" s="265" t="str">
        <f t="shared" si="23"/>
        <v/>
      </c>
      <c r="X67" s="266"/>
      <c r="Y67" s="121" t="str">
        <f t="shared" si="24"/>
        <v/>
      </c>
      <c r="Z67" s="71" t="s">
        <v>25</v>
      </c>
      <c r="AA67" s="20" t="str">
        <f t="shared" si="25"/>
        <v/>
      </c>
      <c r="AB67" s="72" t="s">
        <v>26</v>
      </c>
      <c r="AC67" s="16" t="str">
        <f t="shared" si="26"/>
        <v/>
      </c>
      <c r="AD67" s="71" t="s">
        <v>25</v>
      </c>
      <c r="AE67" s="17" t="str">
        <f t="shared" si="27"/>
        <v/>
      </c>
      <c r="AF67" s="218" t="s">
        <v>65</v>
      </c>
      <c r="AG67" s="223"/>
      <c r="AH67" s="182" t="str">
        <f t="shared" si="28"/>
        <v/>
      </c>
      <c r="AI67" s="183"/>
      <c r="AJ67" s="183"/>
      <c r="AK67" s="18" t="s">
        <v>12</v>
      </c>
      <c r="AL67" s="182" t="str">
        <f t="shared" si="29"/>
        <v/>
      </c>
      <c r="AM67" s="183"/>
      <c r="AN67" s="183"/>
      <c r="AO67" s="18" t="s">
        <v>12</v>
      </c>
      <c r="AP67" s="182" t="str">
        <f t="shared" si="30"/>
        <v/>
      </c>
      <c r="AQ67" s="183"/>
      <c r="AR67" s="183"/>
      <c r="AS67" s="18" t="s">
        <v>12</v>
      </c>
      <c r="AT67" s="271" t="str">
        <f t="shared" si="31"/>
        <v xml:space="preserve"> </v>
      </c>
      <c r="AU67" s="272"/>
      <c r="AV67" s="272"/>
      <c r="AW67" s="74" t="s">
        <v>12</v>
      </c>
    </row>
    <row r="68" spans="1:49" x14ac:dyDescent="0.15">
      <c r="AT68" s="41"/>
      <c r="AU68" s="41"/>
      <c r="AV68" s="41"/>
      <c r="AW68" s="41"/>
    </row>
    <row r="69" spans="1:49" ht="29.45" customHeight="1" x14ac:dyDescent="0.15">
      <c r="A69" s="224" t="s">
        <v>87</v>
      </c>
      <c r="B69" s="225"/>
      <c r="C69" s="225"/>
      <c r="D69" s="225"/>
      <c r="E69" s="225"/>
      <c r="F69" s="225"/>
      <c r="G69" s="226"/>
      <c r="H69" s="230">
        <f>H34</f>
        <v>0</v>
      </c>
      <c r="I69" s="231"/>
      <c r="J69" s="231"/>
      <c r="K69" s="231"/>
      <c r="L69" s="231"/>
      <c r="M69" s="231"/>
      <c r="N69" s="231"/>
      <c r="O69" s="232"/>
      <c r="AC69" s="78"/>
      <c r="AD69" s="78"/>
      <c r="AE69" s="78"/>
      <c r="AF69" s="78"/>
      <c r="AG69" s="79"/>
      <c r="AH69" s="225" t="s">
        <v>152</v>
      </c>
      <c r="AI69" s="225"/>
      <c r="AJ69" s="225"/>
      <c r="AK69" s="225"/>
      <c r="AL69" s="225"/>
      <c r="AM69" s="225"/>
      <c r="AN69" s="225"/>
      <c r="AO69" s="226"/>
      <c r="AP69" s="242">
        <f>AP34</f>
        <v>0</v>
      </c>
      <c r="AQ69" s="243"/>
      <c r="AR69" s="243"/>
      <c r="AS69" s="243"/>
      <c r="AT69" s="243"/>
      <c r="AU69" s="243"/>
      <c r="AV69" s="243"/>
      <c r="AW69" s="246" t="s">
        <v>12</v>
      </c>
    </row>
    <row r="70" spans="1:49" ht="29.45" customHeight="1" x14ac:dyDescent="0.15">
      <c r="A70" s="227"/>
      <c r="B70" s="228"/>
      <c r="C70" s="228"/>
      <c r="D70" s="228"/>
      <c r="E70" s="228"/>
      <c r="F70" s="228"/>
      <c r="G70" s="229"/>
      <c r="H70" s="233"/>
      <c r="I70" s="234"/>
      <c r="J70" s="234"/>
      <c r="K70" s="234"/>
      <c r="L70" s="234"/>
      <c r="M70" s="234"/>
      <c r="N70" s="234"/>
      <c r="O70" s="235"/>
      <c r="P70" s="8"/>
      <c r="AC70" s="78"/>
      <c r="AD70" s="78"/>
      <c r="AE70" s="78"/>
      <c r="AF70" s="78"/>
      <c r="AG70" s="79"/>
      <c r="AH70" s="228"/>
      <c r="AI70" s="228"/>
      <c r="AJ70" s="228"/>
      <c r="AK70" s="228"/>
      <c r="AL70" s="228"/>
      <c r="AM70" s="228"/>
      <c r="AN70" s="228"/>
      <c r="AO70" s="229"/>
      <c r="AP70" s="244"/>
      <c r="AQ70" s="245"/>
      <c r="AR70" s="245"/>
      <c r="AS70" s="245"/>
      <c r="AT70" s="245"/>
      <c r="AU70" s="245"/>
      <c r="AV70" s="245"/>
      <c r="AW70" s="247"/>
    </row>
  </sheetData>
  <sheetProtection algorithmName="SHA-512" hashValue="NKVC8lVuoHYSOboCt6gwQq0KKUjZYGsDpNg8FJNbpeQ8x1/NkkStjFC2o6QxKKImk7jxmSfmx3PjqRETVB7IDg==" saltValue="qEZidpRL4QUknLXMgBBkBw==" spinCount="100000" sheet="1" objects="1" scenarios="1" formatCells="0" selectLockedCells="1"/>
  <mergeCells count="515">
    <mergeCell ref="AR1:AS2"/>
    <mergeCell ref="AT1:AW2"/>
    <mergeCell ref="K3:M4"/>
    <mergeCell ref="N3:P4"/>
    <mergeCell ref="R3:AB4"/>
    <mergeCell ref="AD3:AO4"/>
    <mergeCell ref="AS7:AS8"/>
    <mergeCell ref="AT7:AT8"/>
    <mergeCell ref="AU7:AU8"/>
    <mergeCell ref="AV7:AV8"/>
    <mergeCell ref="AW7:AW8"/>
    <mergeCell ref="AP11:AS11"/>
    <mergeCell ref="AT11:AW11"/>
    <mergeCell ref="A12:B12"/>
    <mergeCell ref="C12:G12"/>
    <mergeCell ref="H12:K12"/>
    <mergeCell ref="L12:O12"/>
    <mergeCell ref="P12:T12"/>
    <mergeCell ref="U12:V12"/>
    <mergeCell ref="AT12:AW12"/>
    <mergeCell ref="W12:X12"/>
    <mergeCell ref="Y12:AB12"/>
    <mergeCell ref="AC12:AG12"/>
    <mergeCell ref="AH12:AK12"/>
    <mergeCell ref="AL12:AO12"/>
    <mergeCell ref="AP12:AS12"/>
    <mergeCell ref="U13:V13"/>
    <mergeCell ref="W13:X13"/>
    <mergeCell ref="AF13:AG13"/>
    <mergeCell ref="AH13:AJ13"/>
    <mergeCell ref="AL13:AN13"/>
    <mergeCell ref="B8:B9"/>
    <mergeCell ref="C8:V9"/>
    <mergeCell ref="W8:W9"/>
    <mergeCell ref="X8:AA9"/>
    <mergeCell ref="AH11:AK11"/>
    <mergeCell ref="AL11:AO11"/>
    <mergeCell ref="A17:B17"/>
    <mergeCell ref="C17:G17"/>
    <mergeCell ref="H17:J17"/>
    <mergeCell ref="S17:T17"/>
    <mergeCell ref="U17:V17"/>
    <mergeCell ref="W17:X17"/>
    <mergeCell ref="AF17:AG17"/>
    <mergeCell ref="AP13:AR13"/>
    <mergeCell ref="AT13:AV13"/>
    <mergeCell ref="A14:B14"/>
    <mergeCell ref="C14:G14"/>
    <mergeCell ref="H14:J14"/>
    <mergeCell ref="S14:T14"/>
    <mergeCell ref="U14:V14"/>
    <mergeCell ref="W14:X14"/>
    <mergeCell ref="AF14:AG14"/>
    <mergeCell ref="AH14:AJ14"/>
    <mergeCell ref="AL14:AN14"/>
    <mergeCell ref="AP14:AR14"/>
    <mergeCell ref="AT14:AV14"/>
    <mergeCell ref="A13:B13"/>
    <mergeCell ref="C13:G13"/>
    <mergeCell ref="H13:J13"/>
    <mergeCell ref="S13:T13"/>
    <mergeCell ref="AH15:AJ15"/>
    <mergeCell ref="AL15:AN15"/>
    <mergeCell ref="AP15:AR15"/>
    <mergeCell ref="AT15:AV15"/>
    <mergeCell ref="A16:B16"/>
    <mergeCell ref="C16:G16"/>
    <mergeCell ref="H16:J16"/>
    <mergeCell ref="S16:T16"/>
    <mergeCell ref="U16:V16"/>
    <mergeCell ref="W16:X16"/>
    <mergeCell ref="A15:B15"/>
    <mergeCell ref="C15:G15"/>
    <mergeCell ref="H15:J15"/>
    <mergeCell ref="S15:T15"/>
    <mergeCell ref="U15:V15"/>
    <mergeCell ref="W15:X15"/>
    <mergeCell ref="AF15:AG15"/>
    <mergeCell ref="AH17:AJ17"/>
    <mergeCell ref="AL17:AN17"/>
    <mergeCell ref="AP17:AR17"/>
    <mergeCell ref="AT17:AV17"/>
    <mergeCell ref="AF16:AG16"/>
    <mergeCell ref="AH16:AJ16"/>
    <mergeCell ref="AL16:AN16"/>
    <mergeCell ref="AP16:AR16"/>
    <mergeCell ref="AT16:AV16"/>
    <mergeCell ref="A19:B19"/>
    <mergeCell ref="C19:G19"/>
    <mergeCell ref="H19:J19"/>
    <mergeCell ref="S19:T19"/>
    <mergeCell ref="U19:V19"/>
    <mergeCell ref="A18:B18"/>
    <mergeCell ref="C18:G18"/>
    <mergeCell ref="H18:J18"/>
    <mergeCell ref="S18:T18"/>
    <mergeCell ref="U18:V18"/>
    <mergeCell ref="W19:X19"/>
    <mergeCell ref="AF19:AG19"/>
    <mergeCell ref="AH19:AJ19"/>
    <mergeCell ref="AL19:AN19"/>
    <mergeCell ref="AP19:AR19"/>
    <mergeCell ref="AT19:AV19"/>
    <mergeCell ref="AF18:AG18"/>
    <mergeCell ref="AH18:AJ18"/>
    <mergeCell ref="AL18:AN18"/>
    <mergeCell ref="AP18:AR18"/>
    <mergeCell ref="AT18:AV18"/>
    <mergeCell ref="W18:X18"/>
    <mergeCell ref="A21:B21"/>
    <mergeCell ref="C21:G21"/>
    <mergeCell ref="H21:J21"/>
    <mergeCell ref="S21:T21"/>
    <mergeCell ref="U21:V21"/>
    <mergeCell ref="A20:B20"/>
    <mergeCell ref="C20:G20"/>
    <mergeCell ref="H20:J20"/>
    <mergeCell ref="S20:T20"/>
    <mergeCell ref="U20:V20"/>
    <mergeCell ref="W21:X21"/>
    <mergeCell ref="AF21:AG21"/>
    <mergeCell ref="AH21:AJ21"/>
    <mergeCell ref="AL21:AN21"/>
    <mergeCell ref="AP21:AR21"/>
    <mergeCell ref="AT21:AV21"/>
    <mergeCell ref="AF20:AG20"/>
    <mergeCell ref="AH20:AJ20"/>
    <mergeCell ref="AL20:AN20"/>
    <mergeCell ref="AP20:AR20"/>
    <mergeCell ref="AT20:AV20"/>
    <mergeCell ref="W20:X20"/>
    <mergeCell ref="A23:B23"/>
    <mergeCell ref="C23:G23"/>
    <mergeCell ref="H23:J23"/>
    <mergeCell ref="S23:T23"/>
    <mergeCell ref="U23:V23"/>
    <mergeCell ref="A22:B22"/>
    <mergeCell ref="C22:G22"/>
    <mergeCell ref="H22:J22"/>
    <mergeCell ref="S22:T22"/>
    <mergeCell ref="U22:V22"/>
    <mergeCell ref="W23:X23"/>
    <mergeCell ref="AF23:AG23"/>
    <mergeCell ref="AH23:AJ23"/>
    <mergeCell ref="AL23:AN23"/>
    <mergeCell ref="AP23:AR23"/>
    <mergeCell ref="AT23:AV23"/>
    <mergeCell ref="AF22:AG22"/>
    <mergeCell ref="AH22:AJ22"/>
    <mergeCell ref="AL22:AN22"/>
    <mergeCell ref="AP22:AR22"/>
    <mergeCell ref="AT22:AV22"/>
    <mergeCell ref="W22:X22"/>
    <mergeCell ref="A25:B25"/>
    <mergeCell ref="C25:G25"/>
    <mergeCell ref="H25:J25"/>
    <mergeCell ref="S25:T25"/>
    <mergeCell ref="U25:V25"/>
    <mergeCell ref="A24:B24"/>
    <mergeCell ref="C24:G24"/>
    <mergeCell ref="H24:J24"/>
    <mergeCell ref="S24:T24"/>
    <mergeCell ref="U24:V24"/>
    <mergeCell ref="W25:X25"/>
    <mergeCell ref="AF25:AG25"/>
    <mergeCell ref="AH25:AJ25"/>
    <mergeCell ref="AL25:AN25"/>
    <mergeCell ref="AP25:AR25"/>
    <mergeCell ref="AT25:AV25"/>
    <mergeCell ref="AF24:AG24"/>
    <mergeCell ref="AH24:AJ24"/>
    <mergeCell ref="AL24:AN24"/>
    <mergeCell ref="AP24:AR24"/>
    <mergeCell ref="AT24:AV24"/>
    <mergeCell ref="W24:X24"/>
    <mergeCell ref="A27:B27"/>
    <mergeCell ref="C27:G27"/>
    <mergeCell ref="H27:J27"/>
    <mergeCell ref="S27:T27"/>
    <mergeCell ref="U27:V27"/>
    <mergeCell ref="A26:B26"/>
    <mergeCell ref="C26:G26"/>
    <mergeCell ref="H26:J26"/>
    <mergeCell ref="S26:T26"/>
    <mergeCell ref="U26:V26"/>
    <mergeCell ref="W27:X27"/>
    <mergeCell ref="AF27:AG27"/>
    <mergeCell ref="AH27:AJ27"/>
    <mergeCell ref="AL27:AN27"/>
    <mergeCell ref="AP27:AR27"/>
    <mergeCell ref="AT27:AV27"/>
    <mergeCell ref="AF26:AG26"/>
    <mergeCell ref="AH26:AJ26"/>
    <mergeCell ref="AL26:AN26"/>
    <mergeCell ref="AP26:AR26"/>
    <mergeCell ref="AT26:AV26"/>
    <mergeCell ref="W26:X26"/>
    <mergeCell ref="A29:B29"/>
    <mergeCell ref="C29:G29"/>
    <mergeCell ref="H29:J29"/>
    <mergeCell ref="S29:T29"/>
    <mergeCell ref="U29:V29"/>
    <mergeCell ref="A28:B28"/>
    <mergeCell ref="C28:G28"/>
    <mergeCell ref="H28:J28"/>
    <mergeCell ref="S28:T28"/>
    <mergeCell ref="U28:V28"/>
    <mergeCell ref="W29:X29"/>
    <mergeCell ref="AF29:AG29"/>
    <mergeCell ref="AH29:AJ29"/>
    <mergeCell ref="AL29:AN29"/>
    <mergeCell ref="AP29:AR29"/>
    <mergeCell ref="AT29:AV29"/>
    <mergeCell ref="AF28:AG28"/>
    <mergeCell ref="AH28:AJ28"/>
    <mergeCell ref="AL28:AN28"/>
    <mergeCell ref="AP28:AR28"/>
    <mergeCell ref="AT28:AV28"/>
    <mergeCell ref="W28:X28"/>
    <mergeCell ref="A31:B31"/>
    <mergeCell ref="C31:G31"/>
    <mergeCell ref="H31:J31"/>
    <mergeCell ref="S31:T31"/>
    <mergeCell ref="U31:V31"/>
    <mergeCell ref="A30:B30"/>
    <mergeCell ref="C30:G30"/>
    <mergeCell ref="H30:J30"/>
    <mergeCell ref="S30:T30"/>
    <mergeCell ref="U30:V30"/>
    <mergeCell ref="W31:X31"/>
    <mergeCell ref="AF31:AG31"/>
    <mergeCell ref="AH31:AJ31"/>
    <mergeCell ref="AL31:AN31"/>
    <mergeCell ref="AP31:AR31"/>
    <mergeCell ref="AT31:AV31"/>
    <mergeCell ref="AF30:AG30"/>
    <mergeCell ref="AH30:AJ30"/>
    <mergeCell ref="AL30:AN30"/>
    <mergeCell ref="AP30:AR30"/>
    <mergeCell ref="AT30:AV30"/>
    <mergeCell ref="W30:X30"/>
    <mergeCell ref="A34:G35"/>
    <mergeCell ref="H34:O35"/>
    <mergeCell ref="AH34:AO35"/>
    <mergeCell ref="AP34:AV35"/>
    <mergeCell ref="A32:B32"/>
    <mergeCell ref="C32:G32"/>
    <mergeCell ref="H32:J32"/>
    <mergeCell ref="S32:T32"/>
    <mergeCell ref="U32:V32"/>
    <mergeCell ref="W32:X32"/>
    <mergeCell ref="AW34:AW35"/>
    <mergeCell ref="AN36:AO37"/>
    <mergeCell ref="AR36:AS37"/>
    <mergeCell ref="AT36:AW37"/>
    <mergeCell ref="K38:M39"/>
    <mergeCell ref="N38:P39"/>
    <mergeCell ref="R38:AB39"/>
    <mergeCell ref="AD38:AO39"/>
    <mergeCell ref="AF32:AG32"/>
    <mergeCell ref="AH32:AJ32"/>
    <mergeCell ref="AL32:AN32"/>
    <mergeCell ref="AP32:AR32"/>
    <mergeCell ref="AT32:AV32"/>
    <mergeCell ref="AS42:AS43"/>
    <mergeCell ref="AT42:AT43"/>
    <mergeCell ref="AU42:AU43"/>
    <mergeCell ref="AV42:AV43"/>
    <mergeCell ref="AW42:AW43"/>
    <mergeCell ref="B43:B44"/>
    <mergeCell ref="C43:V44"/>
    <mergeCell ref="W43:W44"/>
    <mergeCell ref="X43:AA44"/>
    <mergeCell ref="A47:B47"/>
    <mergeCell ref="C47:G47"/>
    <mergeCell ref="H47:K47"/>
    <mergeCell ref="L47:O47"/>
    <mergeCell ref="P47:T47"/>
    <mergeCell ref="U47:V47"/>
    <mergeCell ref="AT47:AW47"/>
    <mergeCell ref="W47:X47"/>
    <mergeCell ref="Y47:AB47"/>
    <mergeCell ref="AC47:AG47"/>
    <mergeCell ref="AH47:AK47"/>
    <mergeCell ref="AL47:AO47"/>
    <mergeCell ref="AP47:AS47"/>
    <mergeCell ref="U48:V48"/>
    <mergeCell ref="W48:X48"/>
    <mergeCell ref="AF48:AG48"/>
    <mergeCell ref="AH48:AJ48"/>
    <mergeCell ref="AL48:AN48"/>
    <mergeCell ref="AH46:AK46"/>
    <mergeCell ref="AL46:AO46"/>
    <mergeCell ref="AP46:AS46"/>
    <mergeCell ref="AT46:AW46"/>
    <mergeCell ref="A52:B52"/>
    <mergeCell ref="C52:G52"/>
    <mergeCell ref="H52:J52"/>
    <mergeCell ref="S52:T52"/>
    <mergeCell ref="U52:V52"/>
    <mergeCell ref="W52:X52"/>
    <mergeCell ref="AF52:AG52"/>
    <mergeCell ref="AP48:AR48"/>
    <mergeCell ref="AT48:AV48"/>
    <mergeCell ref="A49:B49"/>
    <mergeCell ref="C49:G49"/>
    <mergeCell ref="H49:J49"/>
    <mergeCell ref="S49:T49"/>
    <mergeCell ref="U49:V49"/>
    <mergeCell ref="W49:X49"/>
    <mergeCell ref="AF49:AG49"/>
    <mergeCell ref="AH49:AJ49"/>
    <mergeCell ref="AL49:AN49"/>
    <mergeCell ref="AP49:AR49"/>
    <mergeCell ref="AT49:AV49"/>
    <mergeCell ref="A48:B48"/>
    <mergeCell ref="C48:G48"/>
    <mergeCell ref="H48:J48"/>
    <mergeCell ref="S48:T48"/>
    <mergeCell ref="AH50:AJ50"/>
    <mergeCell ref="AL50:AN50"/>
    <mergeCell ref="AP50:AR50"/>
    <mergeCell ref="AT50:AV50"/>
    <mergeCell ref="A51:B51"/>
    <mergeCell ref="C51:G51"/>
    <mergeCell ref="H51:J51"/>
    <mergeCell ref="S51:T51"/>
    <mergeCell ref="U51:V51"/>
    <mergeCell ref="W51:X51"/>
    <mergeCell ref="A50:B50"/>
    <mergeCell ref="C50:G50"/>
    <mergeCell ref="H50:J50"/>
    <mergeCell ref="S50:T50"/>
    <mergeCell ref="U50:V50"/>
    <mergeCell ref="W50:X50"/>
    <mergeCell ref="AF50:AG50"/>
    <mergeCell ref="AH52:AJ52"/>
    <mergeCell ref="AL52:AN52"/>
    <mergeCell ref="AP52:AR52"/>
    <mergeCell ref="AT52:AV52"/>
    <mergeCell ref="AF51:AG51"/>
    <mergeCell ref="AH51:AJ51"/>
    <mergeCell ref="AL51:AN51"/>
    <mergeCell ref="AP51:AR51"/>
    <mergeCell ref="AT51:AV51"/>
    <mergeCell ref="A54:B54"/>
    <mergeCell ref="C54:G54"/>
    <mergeCell ref="H54:J54"/>
    <mergeCell ref="S54:T54"/>
    <mergeCell ref="U54:V54"/>
    <mergeCell ref="A53:B53"/>
    <mergeCell ref="C53:G53"/>
    <mergeCell ref="H53:J53"/>
    <mergeCell ref="S53:T53"/>
    <mergeCell ref="U53:V53"/>
    <mergeCell ref="W54:X54"/>
    <mergeCell ref="AF54:AG54"/>
    <mergeCell ref="AH54:AJ54"/>
    <mergeCell ref="AL54:AN54"/>
    <mergeCell ref="AP54:AR54"/>
    <mergeCell ref="AT54:AV54"/>
    <mergeCell ref="AF53:AG53"/>
    <mergeCell ref="AH53:AJ53"/>
    <mergeCell ref="AL53:AN53"/>
    <mergeCell ref="AP53:AR53"/>
    <mergeCell ref="AT53:AV53"/>
    <mergeCell ref="W53:X53"/>
    <mergeCell ref="A56:B56"/>
    <mergeCell ref="C56:G56"/>
    <mergeCell ref="H56:J56"/>
    <mergeCell ref="S56:T56"/>
    <mergeCell ref="U56:V56"/>
    <mergeCell ref="A55:B55"/>
    <mergeCell ref="C55:G55"/>
    <mergeCell ref="H55:J55"/>
    <mergeCell ref="S55:T55"/>
    <mergeCell ref="U55:V55"/>
    <mergeCell ref="W56:X56"/>
    <mergeCell ref="AF56:AG56"/>
    <mergeCell ref="AH56:AJ56"/>
    <mergeCell ref="AL56:AN56"/>
    <mergeCell ref="AP56:AR56"/>
    <mergeCell ref="AT56:AV56"/>
    <mergeCell ref="AF55:AG55"/>
    <mergeCell ref="AH55:AJ55"/>
    <mergeCell ref="AL55:AN55"/>
    <mergeCell ref="AP55:AR55"/>
    <mergeCell ref="AT55:AV55"/>
    <mergeCell ref="W55:X55"/>
    <mergeCell ref="A58:B58"/>
    <mergeCell ref="C58:G58"/>
    <mergeCell ref="H58:J58"/>
    <mergeCell ref="S58:T58"/>
    <mergeCell ref="U58:V58"/>
    <mergeCell ref="A57:B57"/>
    <mergeCell ref="C57:G57"/>
    <mergeCell ref="H57:J57"/>
    <mergeCell ref="S57:T57"/>
    <mergeCell ref="U57:V57"/>
    <mergeCell ref="W58:X58"/>
    <mergeCell ref="AF58:AG58"/>
    <mergeCell ref="AH58:AJ58"/>
    <mergeCell ref="AL58:AN58"/>
    <mergeCell ref="AP58:AR58"/>
    <mergeCell ref="AT58:AV58"/>
    <mergeCell ref="AF57:AG57"/>
    <mergeCell ref="AH57:AJ57"/>
    <mergeCell ref="AL57:AN57"/>
    <mergeCell ref="AP57:AR57"/>
    <mergeCell ref="AT57:AV57"/>
    <mergeCell ref="W57:X57"/>
    <mergeCell ref="A60:B60"/>
    <mergeCell ref="C60:G60"/>
    <mergeCell ref="H60:J60"/>
    <mergeCell ref="S60:T60"/>
    <mergeCell ref="U60:V60"/>
    <mergeCell ref="A59:B59"/>
    <mergeCell ref="C59:G59"/>
    <mergeCell ref="H59:J59"/>
    <mergeCell ref="S59:T59"/>
    <mergeCell ref="U59:V59"/>
    <mergeCell ref="W60:X60"/>
    <mergeCell ref="AF60:AG60"/>
    <mergeCell ref="AH60:AJ60"/>
    <mergeCell ref="AL60:AN60"/>
    <mergeCell ref="AP60:AR60"/>
    <mergeCell ref="AT60:AV60"/>
    <mergeCell ref="AF59:AG59"/>
    <mergeCell ref="AH59:AJ59"/>
    <mergeCell ref="AL59:AN59"/>
    <mergeCell ref="AP59:AR59"/>
    <mergeCell ref="AT59:AV59"/>
    <mergeCell ref="W59:X59"/>
    <mergeCell ref="A62:B62"/>
    <mergeCell ref="C62:G62"/>
    <mergeCell ref="H62:J62"/>
    <mergeCell ref="S62:T62"/>
    <mergeCell ref="U62:V62"/>
    <mergeCell ref="A61:B61"/>
    <mergeCell ref="C61:G61"/>
    <mergeCell ref="H61:J61"/>
    <mergeCell ref="S61:T61"/>
    <mergeCell ref="U61:V61"/>
    <mergeCell ref="W62:X62"/>
    <mergeCell ref="AF62:AG62"/>
    <mergeCell ref="AH62:AJ62"/>
    <mergeCell ref="AL62:AN62"/>
    <mergeCell ref="AP62:AR62"/>
    <mergeCell ref="AT62:AV62"/>
    <mergeCell ref="AF61:AG61"/>
    <mergeCell ref="AH61:AJ61"/>
    <mergeCell ref="AL61:AN61"/>
    <mergeCell ref="AP61:AR61"/>
    <mergeCell ref="AT61:AV61"/>
    <mergeCell ref="W61:X61"/>
    <mergeCell ref="A64:B64"/>
    <mergeCell ref="C64:G64"/>
    <mergeCell ref="H64:J64"/>
    <mergeCell ref="S64:T64"/>
    <mergeCell ref="U64:V64"/>
    <mergeCell ref="A63:B63"/>
    <mergeCell ref="C63:G63"/>
    <mergeCell ref="H63:J63"/>
    <mergeCell ref="S63:T63"/>
    <mergeCell ref="U63:V63"/>
    <mergeCell ref="W64:X64"/>
    <mergeCell ref="AF64:AG64"/>
    <mergeCell ref="AH64:AJ64"/>
    <mergeCell ref="AL64:AN64"/>
    <mergeCell ref="AP64:AR64"/>
    <mergeCell ref="AT64:AV64"/>
    <mergeCell ref="AF63:AG63"/>
    <mergeCell ref="AH63:AJ63"/>
    <mergeCell ref="AL63:AN63"/>
    <mergeCell ref="AP63:AR63"/>
    <mergeCell ref="AT63:AV63"/>
    <mergeCell ref="W63:X63"/>
    <mergeCell ref="A66:B66"/>
    <mergeCell ref="C66:G66"/>
    <mergeCell ref="H66:J66"/>
    <mergeCell ref="S66:T66"/>
    <mergeCell ref="U66:V66"/>
    <mergeCell ref="A65:B65"/>
    <mergeCell ref="C65:G65"/>
    <mergeCell ref="H65:J65"/>
    <mergeCell ref="S65:T65"/>
    <mergeCell ref="U65:V65"/>
    <mergeCell ref="W66:X66"/>
    <mergeCell ref="AF66:AG66"/>
    <mergeCell ref="AH66:AJ66"/>
    <mergeCell ref="AL66:AN66"/>
    <mergeCell ref="AP66:AR66"/>
    <mergeCell ref="AT66:AV66"/>
    <mergeCell ref="AF65:AG65"/>
    <mergeCell ref="AH65:AJ65"/>
    <mergeCell ref="AL65:AN65"/>
    <mergeCell ref="AP65:AR65"/>
    <mergeCell ref="AT65:AV65"/>
    <mergeCell ref="W65:X65"/>
    <mergeCell ref="AW69:AW70"/>
    <mergeCell ref="AF67:AG67"/>
    <mergeCell ref="AH67:AJ67"/>
    <mergeCell ref="AL67:AN67"/>
    <mergeCell ref="AP67:AR67"/>
    <mergeCell ref="AT67:AV67"/>
    <mergeCell ref="A69:G70"/>
    <mergeCell ref="H69:O70"/>
    <mergeCell ref="AH69:AO70"/>
    <mergeCell ref="AP69:AV70"/>
    <mergeCell ref="A67:B67"/>
    <mergeCell ref="C67:G67"/>
    <mergeCell ref="H67:J67"/>
    <mergeCell ref="S67:T67"/>
    <mergeCell ref="U67:V67"/>
    <mergeCell ref="W67:X67"/>
  </mergeCells>
  <phoneticPr fontId="2"/>
  <conditionalFormatting sqref="C8">
    <cfRule type="expression" dxfId="72" priority="12" stopIfTrue="1">
      <formula>$C$8&lt;&gt;""</formula>
    </cfRule>
  </conditionalFormatting>
  <conditionalFormatting sqref="C13:H32">
    <cfRule type="expression" dxfId="71" priority="13">
      <formula>C13&lt;&gt;""</formula>
    </cfRule>
  </conditionalFormatting>
  <conditionalFormatting sqref="C43:M45">
    <cfRule type="cellIs" dxfId="70" priority="7" operator="equal">
      <formula>0</formula>
    </cfRule>
  </conditionalFormatting>
  <conditionalFormatting sqref="K13:AA32">
    <cfRule type="expression" dxfId="69" priority="5">
      <formula>K13&lt;&gt;""</formula>
    </cfRule>
  </conditionalFormatting>
  <conditionalFormatting sqref="S7:AL7 AB8:AL8">
    <cfRule type="expression" dxfId="68" priority="14" stopIfTrue="1">
      <formula>$S$7&lt;&gt;""</formula>
    </cfRule>
  </conditionalFormatting>
  <conditionalFormatting sqref="S42:AL42 AB43:AL43">
    <cfRule type="expression" dxfId="67" priority="9" stopIfTrue="1">
      <formula>$S$7&lt;&gt;""</formula>
    </cfRule>
  </conditionalFormatting>
  <conditionalFormatting sqref="AC13:AC32 AE13:AE32 AH13:AJ32 AL13:AN32 AP13:AR32">
    <cfRule type="expression" dxfId="66" priority="34" stopIfTrue="1">
      <formula>OR($C$13="",$H$13="")</formula>
    </cfRule>
  </conditionalFormatting>
  <conditionalFormatting sqref="AC14:AC32 AH16:AJ16 AH18:AJ18 AH20:AJ20 AH22:AJ22 AH24:AJ24 AH26:AJ26 AH28:AJ28 AH30:AJ30 AH32:AJ32 AE14 AH14:AJ14 AL14:AN14 AP14:AR14">
    <cfRule type="expression" dxfId="65" priority="33" stopIfTrue="1">
      <formula>OR($C$14="",$H$14="")</formula>
    </cfRule>
  </conditionalFormatting>
  <conditionalFormatting sqref="AC15 AE15 AH15:AJ15 AL15:AN15 AP15:AR15">
    <cfRule type="expression" dxfId="64" priority="32" stopIfTrue="1">
      <formula>OR($C$15="",$H$15="")</formula>
    </cfRule>
  </conditionalFormatting>
  <conditionalFormatting sqref="AC16 AE16 AH16:AJ16 AL16:AN16 AP16:AR16">
    <cfRule type="expression" dxfId="63" priority="31" stopIfTrue="1">
      <formula>OR($C$16="",$H$16="")</formula>
    </cfRule>
  </conditionalFormatting>
  <conditionalFormatting sqref="AC17 AE17 AH17:AJ17 AL17:AN17 AP17:AR17">
    <cfRule type="expression" dxfId="62" priority="30" stopIfTrue="1">
      <formula>OR($C$17="",$H$17="")</formula>
    </cfRule>
  </conditionalFormatting>
  <conditionalFormatting sqref="AC18 AE18 AH18:AJ18 AL18:AN18 AP18:AR18">
    <cfRule type="expression" dxfId="61" priority="29" stopIfTrue="1">
      <formula>OR($C$18="",$H$18="")</formula>
    </cfRule>
  </conditionalFormatting>
  <conditionalFormatting sqref="AC19 AE19 AH19:AJ19 AL19:AN19 AP19:AR19">
    <cfRule type="expression" dxfId="60" priority="28" stopIfTrue="1">
      <formula>OR($C$19="",$H$19="")</formula>
    </cfRule>
  </conditionalFormatting>
  <conditionalFormatting sqref="AC20 AE20 AH20:AJ20 AL20:AN20 AP20:AR20">
    <cfRule type="expression" dxfId="59" priority="27" stopIfTrue="1">
      <formula>OR($C$20="",$H$20="")</formula>
    </cfRule>
  </conditionalFormatting>
  <conditionalFormatting sqref="AC21 AE21 AH21:AJ21 AL21:AN21 AP21:AR21">
    <cfRule type="expression" dxfId="58" priority="26" stopIfTrue="1">
      <formula>OR($C$21="",$H$21="")</formula>
    </cfRule>
  </conditionalFormatting>
  <conditionalFormatting sqref="AC22 AE22 AH22:AJ22 AL22:AN22 AP22:AR22">
    <cfRule type="expression" dxfId="57" priority="25" stopIfTrue="1">
      <formula>OR($C$22="",$H$22="")</formula>
    </cfRule>
  </conditionalFormatting>
  <conditionalFormatting sqref="AC23 AE23 AH23:AJ23 AL23:AN23 AP23:AR23">
    <cfRule type="expression" dxfId="56" priority="24" stopIfTrue="1">
      <formula>OR($C$23="",$H$23="")</formula>
    </cfRule>
  </conditionalFormatting>
  <conditionalFormatting sqref="AC24 AE24 AH24:AJ24 AL24:AN24 AP24:AR24">
    <cfRule type="expression" dxfId="55" priority="23" stopIfTrue="1">
      <formula>OR($C$24="",$H$24="")</formula>
    </cfRule>
  </conditionalFormatting>
  <conditionalFormatting sqref="AC25 AE25 AH25:AJ25 AL25:AN25 AP25:AR25">
    <cfRule type="expression" dxfId="54" priority="22" stopIfTrue="1">
      <formula>OR($C$25="",$H$25="")</formula>
    </cfRule>
  </conditionalFormatting>
  <conditionalFormatting sqref="AC26 AE26 AH26:AJ26 AL26:AN26 AP26:AR26">
    <cfRule type="expression" dxfId="53" priority="21" stopIfTrue="1">
      <formula>OR($C$26="",$H$26="")</formula>
    </cfRule>
  </conditionalFormatting>
  <conditionalFormatting sqref="AC27 AE27 AH27:AJ27 AL27:AN27 AP27:AR27">
    <cfRule type="expression" dxfId="52" priority="20" stopIfTrue="1">
      <formula>OR($C$27="",$H$27="")</formula>
    </cfRule>
  </conditionalFormatting>
  <conditionalFormatting sqref="AC28 AE28 AH28:AJ28 AL28:AN28 AP28:AR28">
    <cfRule type="expression" dxfId="51" priority="19" stopIfTrue="1">
      <formula>OR($C$28="",$H$28="")</formula>
    </cfRule>
  </conditionalFormatting>
  <conditionalFormatting sqref="AC29 AE29 AH29:AJ29 AL29:AN29 AP29:AR29">
    <cfRule type="expression" dxfId="50" priority="18" stopIfTrue="1">
      <formula>OR($C$29="",$H$29="")</formula>
    </cfRule>
  </conditionalFormatting>
  <conditionalFormatting sqref="AC30 AE30 AH30:AJ30 AL30:AN30 AP30:AR30">
    <cfRule type="expression" dxfId="49" priority="17" stopIfTrue="1">
      <formula>OR($C$30="",$H$30="")</formula>
    </cfRule>
  </conditionalFormatting>
  <conditionalFormatting sqref="AC31:AC32 AE31:AE32 AH31:AJ32 AL31:AN32 AP31:AR32">
    <cfRule type="expression" dxfId="48" priority="16" stopIfTrue="1">
      <formula>OR($C$31="",$H$31="")</formula>
    </cfRule>
  </conditionalFormatting>
  <conditionalFormatting sqref="AO42:AP43">
    <cfRule type="expression" dxfId="47" priority="8" stopIfTrue="1">
      <formula>$AG$7&lt;&gt;""</formula>
    </cfRule>
  </conditionalFormatting>
  <conditionalFormatting sqref="AO7:AQ8">
    <cfRule type="expression" dxfId="46" priority="11" stopIfTrue="1">
      <formula>$AG$7&lt;&gt;""</formula>
    </cfRule>
  </conditionalFormatting>
  <conditionalFormatting sqref="AS7:AS8">
    <cfRule type="expression" dxfId="45" priority="6" stopIfTrue="1">
      <formula>$AS$7&lt;&gt;""</formula>
    </cfRule>
  </conditionalFormatting>
  <conditionalFormatting sqref="AS7:AW8">
    <cfRule type="cellIs" dxfId="44" priority="1" operator="notEqual">
      <formula>""</formula>
    </cfRule>
  </conditionalFormatting>
  <conditionalFormatting sqref="AT13:AU32">
    <cfRule type="expression" dxfId="43" priority="10">
      <formula>$C$13=""</formula>
    </cfRule>
  </conditionalFormatting>
  <dataValidations count="14">
    <dataValidation type="textLength" operator="equal" allowBlank="1" showInputMessage="1" showErrorMessage="1" sqref="WLR983050:WLV983051 JC8:JG8 SY8:TC8 ACU8:ACY8 AMQ8:AMU8 AWM8:AWQ8 BGI8:BGM8 BQE8:BQI8 CAA8:CAE8 CJW8:CKA8 CTS8:CTW8 DDO8:DDS8 DNK8:DNO8 DXG8:DXK8 EHC8:EHG8 EQY8:ERC8 FAU8:FAY8 FKQ8:FKU8 FUM8:FUQ8 GEI8:GEM8 GOE8:GOI8 GYA8:GYE8 HHW8:HIA8 HRS8:HRW8 IBO8:IBS8 ILK8:ILO8 IVG8:IVK8 JFC8:JFG8 JOY8:JPC8 JYU8:JYY8 KIQ8:KIU8 KSM8:KSQ8 LCI8:LCM8 LME8:LMI8 LWA8:LWE8 MFW8:MGA8 MPS8:MPW8 MZO8:MZS8 NJK8:NJO8 NTG8:NTK8 ODC8:ODG8 OMY8:ONC8 OWU8:OWY8 PGQ8:PGU8 PQM8:PQQ8 QAI8:QAM8 QKE8:QKI8 QUA8:QUE8 RDW8:REA8 RNS8:RNW8 RXO8:RXS8 SHK8:SHO8 SRG8:SRK8 TBC8:TBG8 TKY8:TLC8 TUU8:TUY8 UEQ8:UEU8 UOM8:UOQ8 UYI8:UYM8 VIE8:VII8 VSA8:VSE8 WBW8:WCA8 WLS8:WLW8 WVO8:WVS8 C65512:G65512 JC65512:JG65512 SY65512:TC65512 ACU65512:ACY65512 AMQ65512:AMU65512 AWM65512:AWQ65512 BGI65512:BGM65512 BQE65512:BQI65512 CAA65512:CAE65512 CJW65512:CKA65512 CTS65512:CTW65512 DDO65512:DDS65512 DNK65512:DNO65512 DXG65512:DXK65512 EHC65512:EHG65512 EQY65512:ERC65512 FAU65512:FAY65512 FKQ65512:FKU65512 FUM65512:FUQ65512 GEI65512:GEM65512 GOE65512:GOI65512 GYA65512:GYE65512 HHW65512:HIA65512 HRS65512:HRW65512 IBO65512:IBS65512 ILK65512:ILO65512 IVG65512:IVK65512 JFC65512:JFG65512 JOY65512:JPC65512 JYU65512:JYY65512 KIQ65512:KIU65512 KSM65512:KSQ65512 LCI65512:LCM65512 LME65512:LMI65512 LWA65512:LWE65512 MFW65512:MGA65512 MPS65512:MPW65512 MZO65512:MZS65512 NJK65512:NJO65512 NTG65512:NTK65512 ODC65512:ODG65512 OMY65512:ONC65512 OWU65512:OWY65512 PGQ65512:PGU65512 PQM65512:PQQ65512 QAI65512:QAM65512 QKE65512:QKI65512 QUA65512:QUE65512 RDW65512:REA65512 RNS65512:RNW65512 RXO65512:RXS65512 SHK65512:SHO65512 SRG65512:SRK65512 TBC65512:TBG65512 TKY65512:TLC65512 TUU65512:TUY65512 UEQ65512:UEU65512 UOM65512:UOQ65512 UYI65512:UYM65512 VIE65512:VII65512 VSA65512:VSE65512 WBW65512:WCA65512 WLS65512:WLW65512 WVO65512:WVS65512 C131048:G131048 JC131048:JG131048 SY131048:TC131048 ACU131048:ACY131048 AMQ131048:AMU131048 AWM131048:AWQ131048 BGI131048:BGM131048 BQE131048:BQI131048 CAA131048:CAE131048 CJW131048:CKA131048 CTS131048:CTW131048 DDO131048:DDS131048 DNK131048:DNO131048 DXG131048:DXK131048 EHC131048:EHG131048 EQY131048:ERC131048 FAU131048:FAY131048 FKQ131048:FKU131048 FUM131048:FUQ131048 GEI131048:GEM131048 GOE131048:GOI131048 GYA131048:GYE131048 HHW131048:HIA131048 HRS131048:HRW131048 IBO131048:IBS131048 ILK131048:ILO131048 IVG131048:IVK131048 JFC131048:JFG131048 JOY131048:JPC131048 JYU131048:JYY131048 KIQ131048:KIU131048 KSM131048:KSQ131048 LCI131048:LCM131048 LME131048:LMI131048 LWA131048:LWE131048 MFW131048:MGA131048 MPS131048:MPW131048 MZO131048:MZS131048 NJK131048:NJO131048 NTG131048:NTK131048 ODC131048:ODG131048 OMY131048:ONC131048 OWU131048:OWY131048 PGQ131048:PGU131048 PQM131048:PQQ131048 QAI131048:QAM131048 QKE131048:QKI131048 QUA131048:QUE131048 RDW131048:REA131048 RNS131048:RNW131048 RXO131048:RXS131048 SHK131048:SHO131048 SRG131048:SRK131048 TBC131048:TBG131048 TKY131048:TLC131048 TUU131048:TUY131048 UEQ131048:UEU131048 UOM131048:UOQ131048 UYI131048:UYM131048 VIE131048:VII131048 VSA131048:VSE131048 WBW131048:WCA131048 WLS131048:WLW131048 WVO131048:WVS131048 C196584:G196584 JC196584:JG196584 SY196584:TC196584 ACU196584:ACY196584 AMQ196584:AMU196584 AWM196584:AWQ196584 BGI196584:BGM196584 BQE196584:BQI196584 CAA196584:CAE196584 CJW196584:CKA196584 CTS196584:CTW196584 DDO196584:DDS196584 DNK196584:DNO196584 DXG196584:DXK196584 EHC196584:EHG196584 EQY196584:ERC196584 FAU196584:FAY196584 FKQ196584:FKU196584 FUM196584:FUQ196584 GEI196584:GEM196584 GOE196584:GOI196584 GYA196584:GYE196584 HHW196584:HIA196584 HRS196584:HRW196584 IBO196584:IBS196584 ILK196584:ILO196584 IVG196584:IVK196584 JFC196584:JFG196584 JOY196584:JPC196584 JYU196584:JYY196584 KIQ196584:KIU196584 KSM196584:KSQ196584 LCI196584:LCM196584 LME196584:LMI196584 LWA196584:LWE196584 MFW196584:MGA196584 MPS196584:MPW196584 MZO196584:MZS196584 NJK196584:NJO196584 NTG196584:NTK196584 ODC196584:ODG196584 OMY196584:ONC196584 OWU196584:OWY196584 PGQ196584:PGU196584 PQM196584:PQQ196584 QAI196584:QAM196584 QKE196584:QKI196584 QUA196584:QUE196584 RDW196584:REA196584 RNS196584:RNW196584 RXO196584:RXS196584 SHK196584:SHO196584 SRG196584:SRK196584 TBC196584:TBG196584 TKY196584:TLC196584 TUU196584:TUY196584 UEQ196584:UEU196584 UOM196584:UOQ196584 UYI196584:UYM196584 VIE196584:VII196584 VSA196584:VSE196584 WBW196584:WCA196584 WLS196584:WLW196584 WVO196584:WVS196584 C262120:G262120 JC262120:JG262120 SY262120:TC262120 ACU262120:ACY262120 AMQ262120:AMU262120 AWM262120:AWQ262120 BGI262120:BGM262120 BQE262120:BQI262120 CAA262120:CAE262120 CJW262120:CKA262120 CTS262120:CTW262120 DDO262120:DDS262120 DNK262120:DNO262120 DXG262120:DXK262120 EHC262120:EHG262120 EQY262120:ERC262120 FAU262120:FAY262120 FKQ262120:FKU262120 FUM262120:FUQ262120 GEI262120:GEM262120 GOE262120:GOI262120 GYA262120:GYE262120 HHW262120:HIA262120 HRS262120:HRW262120 IBO262120:IBS262120 ILK262120:ILO262120 IVG262120:IVK262120 JFC262120:JFG262120 JOY262120:JPC262120 JYU262120:JYY262120 KIQ262120:KIU262120 KSM262120:KSQ262120 LCI262120:LCM262120 LME262120:LMI262120 LWA262120:LWE262120 MFW262120:MGA262120 MPS262120:MPW262120 MZO262120:MZS262120 NJK262120:NJO262120 NTG262120:NTK262120 ODC262120:ODG262120 OMY262120:ONC262120 OWU262120:OWY262120 PGQ262120:PGU262120 PQM262120:PQQ262120 QAI262120:QAM262120 QKE262120:QKI262120 QUA262120:QUE262120 RDW262120:REA262120 RNS262120:RNW262120 RXO262120:RXS262120 SHK262120:SHO262120 SRG262120:SRK262120 TBC262120:TBG262120 TKY262120:TLC262120 TUU262120:TUY262120 UEQ262120:UEU262120 UOM262120:UOQ262120 UYI262120:UYM262120 VIE262120:VII262120 VSA262120:VSE262120 WBW262120:WCA262120 WLS262120:WLW262120 WVO262120:WVS262120 C327656:G327656 JC327656:JG327656 SY327656:TC327656 ACU327656:ACY327656 AMQ327656:AMU327656 AWM327656:AWQ327656 BGI327656:BGM327656 BQE327656:BQI327656 CAA327656:CAE327656 CJW327656:CKA327656 CTS327656:CTW327656 DDO327656:DDS327656 DNK327656:DNO327656 DXG327656:DXK327656 EHC327656:EHG327656 EQY327656:ERC327656 FAU327656:FAY327656 FKQ327656:FKU327656 FUM327656:FUQ327656 GEI327656:GEM327656 GOE327656:GOI327656 GYA327656:GYE327656 HHW327656:HIA327656 HRS327656:HRW327656 IBO327656:IBS327656 ILK327656:ILO327656 IVG327656:IVK327656 JFC327656:JFG327656 JOY327656:JPC327656 JYU327656:JYY327656 KIQ327656:KIU327656 KSM327656:KSQ327656 LCI327656:LCM327656 LME327656:LMI327656 LWA327656:LWE327656 MFW327656:MGA327656 MPS327656:MPW327656 MZO327656:MZS327656 NJK327656:NJO327656 NTG327656:NTK327656 ODC327656:ODG327656 OMY327656:ONC327656 OWU327656:OWY327656 PGQ327656:PGU327656 PQM327656:PQQ327656 QAI327656:QAM327656 QKE327656:QKI327656 QUA327656:QUE327656 RDW327656:REA327656 RNS327656:RNW327656 RXO327656:RXS327656 SHK327656:SHO327656 SRG327656:SRK327656 TBC327656:TBG327656 TKY327656:TLC327656 TUU327656:TUY327656 UEQ327656:UEU327656 UOM327656:UOQ327656 UYI327656:UYM327656 VIE327656:VII327656 VSA327656:VSE327656 WBW327656:WCA327656 WLS327656:WLW327656 WVO327656:WVS327656 C393192:G393192 JC393192:JG393192 SY393192:TC393192 ACU393192:ACY393192 AMQ393192:AMU393192 AWM393192:AWQ393192 BGI393192:BGM393192 BQE393192:BQI393192 CAA393192:CAE393192 CJW393192:CKA393192 CTS393192:CTW393192 DDO393192:DDS393192 DNK393192:DNO393192 DXG393192:DXK393192 EHC393192:EHG393192 EQY393192:ERC393192 FAU393192:FAY393192 FKQ393192:FKU393192 FUM393192:FUQ393192 GEI393192:GEM393192 GOE393192:GOI393192 GYA393192:GYE393192 HHW393192:HIA393192 HRS393192:HRW393192 IBO393192:IBS393192 ILK393192:ILO393192 IVG393192:IVK393192 JFC393192:JFG393192 JOY393192:JPC393192 JYU393192:JYY393192 KIQ393192:KIU393192 KSM393192:KSQ393192 LCI393192:LCM393192 LME393192:LMI393192 LWA393192:LWE393192 MFW393192:MGA393192 MPS393192:MPW393192 MZO393192:MZS393192 NJK393192:NJO393192 NTG393192:NTK393192 ODC393192:ODG393192 OMY393192:ONC393192 OWU393192:OWY393192 PGQ393192:PGU393192 PQM393192:PQQ393192 QAI393192:QAM393192 QKE393192:QKI393192 QUA393192:QUE393192 RDW393192:REA393192 RNS393192:RNW393192 RXO393192:RXS393192 SHK393192:SHO393192 SRG393192:SRK393192 TBC393192:TBG393192 TKY393192:TLC393192 TUU393192:TUY393192 UEQ393192:UEU393192 UOM393192:UOQ393192 UYI393192:UYM393192 VIE393192:VII393192 VSA393192:VSE393192 WBW393192:WCA393192 WLS393192:WLW393192 WVO393192:WVS393192 C458728:G458728 JC458728:JG458728 SY458728:TC458728 ACU458728:ACY458728 AMQ458728:AMU458728 AWM458728:AWQ458728 BGI458728:BGM458728 BQE458728:BQI458728 CAA458728:CAE458728 CJW458728:CKA458728 CTS458728:CTW458728 DDO458728:DDS458728 DNK458728:DNO458728 DXG458728:DXK458728 EHC458728:EHG458728 EQY458728:ERC458728 FAU458728:FAY458728 FKQ458728:FKU458728 FUM458728:FUQ458728 GEI458728:GEM458728 GOE458728:GOI458728 GYA458728:GYE458728 HHW458728:HIA458728 HRS458728:HRW458728 IBO458728:IBS458728 ILK458728:ILO458728 IVG458728:IVK458728 JFC458728:JFG458728 JOY458728:JPC458728 JYU458728:JYY458728 KIQ458728:KIU458728 KSM458728:KSQ458728 LCI458728:LCM458728 LME458728:LMI458728 LWA458728:LWE458728 MFW458728:MGA458728 MPS458728:MPW458728 MZO458728:MZS458728 NJK458728:NJO458728 NTG458728:NTK458728 ODC458728:ODG458728 OMY458728:ONC458728 OWU458728:OWY458728 PGQ458728:PGU458728 PQM458728:PQQ458728 QAI458728:QAM458728 QKE458728:QKI458728 QUA458728:QUE458728 RDW458728:REA458728 RNS458728:RNW458728 RXO458728:RXS458728 SHK458728:SHO458728 SRG458728:SRK458728 TBC458728:TBG458728 TKY458728:TLC458728 TUU458728:TUY458728 UEQ458728:UEU458728 UOM458728:UOQ458728 UYI458728:UYM458728 VIE458728:VII458728 VSA458728:VSE458728 WBW458728:WCA458728 WLS458728:WLW458728 WVO458728:WVS458728 C524264:G524264 JC524264:JG524264 SY524264:TC524264 ACU524264:ACY524264 AMQ524264:AMU524264 AWM524264:AWQ524264 BGI524264:BGM524264 BQE524264:BQI524264 CAA524264:CAE524264 CJW524264:CKA524264 CTS524264:CTW524264 DDO524264:DDS524264 DNK524264:DNO524264 DXG524264:DXK524264 EHC524264:EHG524264 EQY524264:ERC524264 FAU524264:FAY524264 FKQ524264:FKU524264 FUM524264:FUQ524264 GEI524264:GEM524264 GOE524264:GOI524264 GYA524264:GYE524264 HHW524264:HIA524264 HRS524264:HRW524264 IBO524264:IBS524264 ILK524264:ILO524264 IVG524264:IVK524264 JFC524264:JFG524264 JOY524264:JPC524264 JYU524264:JYY524264 KIQ524264:KIU524264 KSM524264:KSQ524264 LCI524264:LCM524264 LME524264:LMI524264 LWA524264:LWE524264 MFW524264:MGA524264 MPS524264:MPW524264 MZO524264:MZS524264 NJK524264:NJO524264 NTG524264:NTK524264 ODC524264:ODG524264 OMY524264:ONC524264 OWU524264:OWY524264 PGQ524264:PGU524264 PQM524264:PQQ524264 QAI524264:QAM524264 QKE524264:QKI524264 QUA524264:QUE524264 RDW524264:REA524264 RNS524264:RNW524264 RXO524264:RXS524264 SHK524264:SHO524264 SRG524264:SRK524264 TBC524264:TBG524264 TKY524264:TLC524264 TUU524264:TUY524264 UEQ524264:UEU524264 UOM524264:UOQ524264 UYI524264:UYM524264 VIE524264:VII524264 VSA524264:VSE524264 WBW524264:WCA524264 WLS524264:WLW524264 WVO524264:WVS524264 C589800:G589800 JC589800:JG589800 SY589800:TC589800 ACU589800:ACY589800 AMQ589800:AMU589800 AWM589800:AWQ589800 BGI589800:BGM589800 BQE589800:BQI589800 CAA589800:CAE589800 CJW589800:CKA589800 CTS589800:CTW589800 DDO589800:DDS589800 DNK589800:DNO589800 DXG589800:DXK589800 EHC589800:EHG589800 EQY589800:ERC589800 FAU589800:FAY589800 FKQ589800:FKU589800 FUM589800:FUQ589800 GEI589800:GEM589800 GOE589800:GOI589800 GYA589800:GYE589800 HHW589800:HIA589800 HRS589800:HRW589800 IBO589800:IBS589800 ILK589800:ILO589800 IVG589800:IVK589800 JFC589800:JFG589800 JOY589800:JPC589800 JYU589800:JYY589800 KIQ589800:KIU589800 KSM589800:KSQ589800 LCI589800:LCM589800 LME589800:LMI589800 LWA589800:LWE589800 MFW589800:MGA589800 MPS589800:MPW589800 MZO589800:MZS589800 NJK589800:NJO589800 NTG589800:NTK589800 ODC589800:ODG589800 OMY589800:ONC589800 OWU589800:OWY589800 PGQ589800:PGU589800 PQM589800:PQQ589800 QAI589800:QAM589800 QKE589800:QKI589800 QUA589800:QUE589800 RDW589800:REA589800 RNS589800:RNW589800 RXO589800:RXS589800 SHK589800:SHO589800 SRG589800:SRK589800 TBC589800:TBG589800 TKY589800:TLC589800 TUU589800:TUY589800 UEQ589800:UEU589800 UOM589800:UOQ589800 UYI589800:UYM589800 VIE589800:VII589800 VSA589800:VSE589800 WBW589800:WCA589800 WLS589800:WLW589800 WVO589800:WVS589800 C655336:G655336 JC655336:JG655336 SY655336:TC655336 ACU655336:ACY655336 AMQ655336:AMU655336 AWM655336:AWQ655336 BGI655336:BGM655336 BQE655336:BQI655336 CAA655336:CAE655336 CJW655336:CKA655336 CTS655336:CTW655336 DDO655336:DDS655336 DNK655336:DNO655336 DXG655336:DXK655336 EHC655336:EHG655336 EQY655336:ERC655336 FAU655336:FAY655336 FKQ655336:FKU655336 FUM655336:FUQ655336 GEI655336:GEM655336 GOE655336:GOI655336 GYA655336:GYE655336 HHW655336:HIA655336 HRS655336:HRW655336 IBO655336:IBS655336 ILK655336:ILO655336 IVG655336:IVK655336 JFC655336:JFG655336 JOY655336:JPC655336 JYU655336:JYY655336 KIQ655336:KIU655336 KSM655336:KSQ655336 LCI655336:LCM655336 LME655336:LMI655336 LWA655336:LWE655336 MFW655336:MGA655336 MPS655336:MPW655336 MZO655336:MZS655336 NJK655336:NJO655336 NTG655336:NTK655336 ODC655336:ODG655336 OMY655336:ONC655336 OWU655336:OWY655336 PGQ655336:PGU655336 PQM655336:PQQ655336 QAI655336:QAM655336 QKE655336:QKI655336 QUA655336:QUE655336 RDW655336:REA655336 RNS655336:RNW655336 RXO655336:RXS655336 SHK655336:SHO655336 SRG655336:SRK655336 TBC655336:TBG655336 TKY655336:TLC655336 TUU655336:TUY655336 UEQ655336:UEU655336 UOM655336:UOQ655336 UYI655336:UYM655336 VIE655336:VII655336 VSA655336:VSE655336 WBW655336:WCA655336 WLS655336:WLW655336 WVO655336:WVS655336 C720872:G720872 JC720872:JG720872 SY720872:TC720872 ACU720872:ACY720872 AMQ720872:AMU720872 AWM720872:AWQ720872 BGI720872:BGM720872 BQE720872:BQI720872 CAA720872:CAE720872 CJW720872:CKA720872 CTS720872:CTW720872 DDO720872:DDS720872 DNK720872:DNO720872 DXG720872:DXK720872 EHC720872:EHG720872 EQY720872:ERC720872 FAU720872:FAY720872 FKQ720872:FKU720872 FUM720872:FUQ720872 GEI720872:GEM720872 GOE720872:GOI720872 GYA720872:GYE720872 HHW720872:HIA720872 HRS720872:HRW720872 IBO720872:IBS720872 ILK720872:ILO720872 IVG720872:IVK720872 JFC720872:JFG720872 JOY720872:JPC720872 JYU720872:JYY720872 KIQ720872:KIU720872 KSM720872:KSQ720872 LCI720872:LCM720872 LME720872:LMI720872 LWA720872:LWE720872 MFW720872:MGA720872 MPS720872:MPW720872 MZO720872:MZS720872 NJK720872:NJO720872 NTG720872:NTK720872 ODC720872:ODG720872 OMY720872:ONC720872 OWU720872:OWY720872 PGQ720872:PGU720872 PQM720872:PQQ720872 QAI720872:QAM720872 QKE720872:QKI720872 QUA720872:QUE720872 RDW720872:REA720872 RNS720872:RNW720872 RXO720872:RXS720872 SHK720872:SHO720872 SRG720872:SRK720872 TBC720872:TBG720872 TKY720872:TLC720872 TUU720872:TUY720872 UEQ720872:UEU720872 UOM720872:UOQ720872 UYI720872:UYM720872 VIE720872:VII720872 VSA720872:VSE720872 WBW720872:WCA720872 WLS720872:WLW720872 WVO720872:WVS720872 C786408:G786408 JC786408:JG786408 SY786408:TC786408 ACU786408:ACY786408 AMQ786408:AMU786408 AWM786408:AWQ786408 BGI786408:BGM786408 BQE786408:BQI786408 CAA786408:CAE786408 CJW786408:CKA786408 CTS786408:CTW786408 DDO786408:DDS786408 DNK786408:DNO786408 DXG786408:DXK786408 EHC786408:EHG786408 EQY786408:ERC786408 FAU786408:FAY786408 FKQ786408:FKU786408 FUM786408:FUQ786408 GEI786408:GEM786408 GOE786408:GOI786408 GYA786408:GYE786408 HHW786408:HIA786408 HRS786408:HRW786408 IBO786408:IBS786408 ILK786408:ILO786408 IVG786408:IVK786408 JFC786408:JFG786408 JOY786408:JPC786408 JYU786408:JYY786408 KIQ786408:KIU786408 KSM786408:KSQ786408 LCI786408:LCM786408 LME786408:LMI786408 LWA786408:LWE786408 MFW786408:MGA786408 MPS786408:MPW786408 MZO786408:MZS786408 NJK786408:NJO786408 NTG786408:NTK786408 ODC786408:ODG786408 OMY786408:ONC786408 OWU786408:OWY786408 PGQ786408:PGU786408 PQM786408:PQQ786408 QAI786408:QAM786408 QKE786408:QKI786408 QUA786408:QUE786408 RDW786408:REA786408 RNS786408:RNW786408 RXO786408:RXS786408 SHK786408:SHO786408 SRG786408:SRK786408 TBC786408:TBG786408 TKY786408:TLC786408 TUU786408:TUY786408 UEQ786408:UEU786408 UOM786408:UOQ786408 UYI786408:UYM786408 VIE786408:VII786408 VSA786408:VSE786408 WBW786408:WCA786408 WLS786408:WLW786408 WVO786408:WVS786408 C851944:G851944 JC851944:JG851944 SY851944:TC851944 ACU851944:ACY851944 AMQ851944:AMU851944 AWM851944:AWQ851944 BGI851944:BGM851944 BQE851944:BQI851944 CAA851944:CAE851944 CJW851944:CKA851944 CTS851944:CTW851944 DDO851944:DDS851944 DNK851944:DNO851944 DXG851944:DXK851944 EHC851944:EHG851944 EQY851944:ERC851944 FAU851944:FAY851944 FKQ851944:FKU851944 FUM851944:FUQ851944 GEI851944:GEM851944 GOE851944:GOI851944 GYA851944:GYE851944 HHW851944:HIA851944 HRS851944:HRW851944 IBO851944:IBS851944 ILK851944:ILO851944 IVG851944:IVK851944 JFC851944:JFG851944 JOY851944:JPC851944 JYU851944:JYY851944 KIQ851944:KIU851944 KSM851944:KSQ851944 LCI851944:LCM851944 LME851944:LMI851944 LWA851944:LWE851944 MFW851944:MGA851944 MPS851944:MPW851944 MZO851944:MZS851944 NJK851944:NJO851944 NTG851944:NTK851944 ODC851944:ODG851944 OMY851944:ONC851944 OWU851944:OWY851944 PGQ851944:PGU851944 PQM851944:PQQ851944 QAI851944:QAM851944 QKE851944:QKI851944 QUA851944:QUE851944 RDW851944:REA851944 RNS851944:RNW851944 RXO851944:RXS851944 SHK851944:SHO851944 SRG851944:SRK851944 TBC851944:TBG851944 TKY851944:TLC851944 TUU851944:TUY851944 UEQ851944:UEU851944 UOM851944:UOQ851944 UYI851944:UYM851944 VIE851944:VII851944 VSA851944:VSE851944 WBW851944:WCA851944 WLS851944:WLW851944 WVO851944:WVS851944 C917480:G917480 JC917480:JG917480 SY917480:TC917480 ACU917480:ACY917480 AMQ917480:AMU917480 AWM917480:AWQ917480 BGI917480:BGM917480 BQE917480:BQI917480 CAA917480:CAE917480 CJW917480:CKA917480 CTS917480:CTW917480 DDO917480:DDS917480 DNK917480:DNO917480 DXG917480:DXK917480 EHC917480:EHG917480 EQY917480:ERC917480 FAU917480:FAY917480 FKQ917480:FKU917480 FUM917480:FUQ917480 GEI917480:GEM917480 GOE917480:GOI917480 GYA917480:GYE917480 HHW917480:HIA917480 HRS917480:HRW917480 IBO917480:IBS917480 ILK917480:ILO917480 IVG917480:IVK917480 JFC917480:JFG917480 JOY917480:JPC917480 JYU917480:JYY917480 KIQ917480:KIU917480 KSM917480:KSQ917480 LCI917480:LCM917480 LME917480:LMI917480 LWA917480:LWE917480 MFW917480:MGA917480 MPS917480:MPW917480 MZO917480:MZS917480 NJK917480:NJO917480 NTG917480:NTK917480 ODC917480:ODG917480 OMY917480:ONC917480 OWU917480:OWY917480 PGQ917480:PGU917480 PQM917480:PQQ917480 QAI917480:QAM917480 QKE917480:QKI917480 QUA917480:QUE917480 RDW917480:REA917480 RNS917480:RNW917480 RXO917480:RXS917480 SHK917480:SHO917480 SRG917480:SRK917480 TBC917480:TBG917480 TKY917480:TLC917480 TUU917480:TUY917480 UEQ917480:UEU917480 UOM917480:UOQ917480 UYI917480:UYM917480 VIE917480:VII917480 VSA917480:VSE917480 WBW917480:WCA917480 WLS917480:WLW917480 WVO917480:WVS917480 C983016:G983016 JC983016:JG983016 SY983016:TC983016 ACU983016:ACY983016 AMQ983016:AMU983016 AWM983016:AWQ983016 BGI983016:BGM983016 BQE983016:BQI983016 CAA983016:CAE983016 CJW983016:CKA983016 CTS983016:CTW983016 DDO983016:DDS983016 DNK983016:DNO983016 DXG983016:DXK983016 EHC983016:EHG983016 EQY983016:ERC983016 FAU983016:FAY983016 FKQ983016:FKU983016 FUM983016:FUQ983016 GEI983016:GEM983016 GOE983016:GOI983016 GYA983016:GYE983016 HHW983016:HIA983016 HRS983016:HRW983016 IBO983016:IBS983016 ILK983016:ILO983016 IVG983016:IVK983016 JFC983016:JFG983016 JOY983016:JPC983016 JYU983016:JYY983016 KIQ983016:KIU983016 KSM983016:KSQ983016 LCI983016:LCM983016 LME983016:LMI983016 LWA983016:LWE983016 MFW983016:MGA983016 MPS983016:MPW983016 MZO983016:MZS983016 NJK983016:NJO983016 NTG983016:NTK983016 ODC983016:ODG983016 OMY983016:ONC983016 OWU983016:OWY983016 PGQ983016:PGU983016 PQM983016:PQQ983016 QAI983016:QAM983016 QKE983016:QKI983016 QUA983016:QUE983016 RDW983016:REA983016 RNS983016:RNW983016 RXO983016:RXS983016 SHK983016:SHO983016 SRG983016:SRK983016 TBC983016:TBG983016 TKY983016:TLC983016 TUU983016:TUY983016 UEQ983016:UEU983016 UOM983016:UOQ983016 UYI983016:UYM983016 VIE983016:VII983016 VSA983016:VSE983016 WBW983016:WCA983016 WLS983016:WLW983016 WVO983016:WVS983016 VRZ983050:VSD983051 G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G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G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G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G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G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G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G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G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G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G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G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G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G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G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WVN983050:WVR983051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B65512:B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B131048:B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B196584:B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B262120:B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B327656:B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B393192:B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B458728:B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B524264:B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B589800:B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B655336:B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B720872:B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B786408:B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B851944:B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B917480:B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B983016:B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WBV983050:WBZ983051 B65580:F65581 JB65580:JF65581 SX65580:TB65581 ACT65580:ACX65581 AMP65580:AMT65581 AWL65580:AWP65581 BGH65580:BGL65581 BQD65580:BQH65581 BZZ65580:CAD65581 CJV65580:CJZ65581 CTR65580:CTV65581 DDN65580:DDR65581 DNJ65580:DNN65581 DXF65580:DXJ65581 EHB65580:EHF65581 EQX65580:ERB65581 FAT65580:FAX65581 FKP65580:FKT65581 FUL65580:FUP65581 GEH65580:GEL65581 GOD65580:GOH65581 GXZ65580:GYD65581 HHV65580:HHZ65581 HRR65580:HRV65581 IBN65580:IBR65581 ILJ65580:ILN65581 IVF65580:IVJ65581 JFB65580:JFF65581 JOX65580:JPB65581 JYT65580:JYX65581 KIP65580:KIT65581 KSL65580:KSP65581 LCH65580:LCL65581 LMD65580:LMH65581 LVZ65580:LWD65581 MFV65580:MFZ65581 MPR65580:MPV65581 MZN65580:MZR65581 NJJ65580:NJN65581 NTF65580:NTJ65581 ODB65580:ODF65581 OMX65580:ONB65581 OWT65580:OWX65581 PGP65580:PGT65581 PQL65580:PQP65581 QAH65580:QAL65581 QKD65580:QKH65581 QTZ65580:QUD65581 RDV65580:RDZ65581 RNR65580:RNV65581 RXN65580:RXR65581 SHJ65580:SHN65581 SRF65580:SRJ65581 TBB65580:TBF65581 TKX65580:TLB65581 TUT65580:TUX65581 UEP65580:UET65581 UOL65580:UOP65581 UYH65580:UYL65581 VID65580:VIH65581 VRZ65580:VSD65581 WBV65580:WBZ65581 WLR65580:WLV65581 WVN65580:WVR65581 B131116:F131117 JB131116:JF131117 SX131116:TB131117 ACT131116:ACX131117 AMP131116:AMT131117 AWL131116:AWP131117 BGH131116:BGL131117 BQD131116:BQH131117 BZZ131116:CAD131117 CJV131116:CJZ131117 CTR131116:CTV131117 DDN131116:DDR131117 DNJ131116:DNN131117 DXF131116:DXJ131117 EHB131116:EHF131117 EQX131116:ERB131117 FAT131116:FAX131117 FKP131116:FKT131117 FUL131116:FUP131117 GEH131116:GEL131117 GOD131116:GOH131117 GXZ131116:GYD131117 HHV131116:HHZ131117 HRR131116:HRV131117 IBN131116:IBR131117 ILJ131116:ILN131117 IVF131116:IVJ131117 JFB131116:JFF131117 JOX131116:JPB131117 JYT131116:JYX131117 KIP131116:KIT131117 KSL131116:KSP131117 LCH131116:LCL131117 LMD131116:LMH131117 LVZ131116:LWD131117 MFV131116:MFZ131117 MPR131116:MPV131117 MZN131116:MZR131117 NJJ131116:NJN131117 NTF131116:NTJ131117 ODB131116:ODF131117 OMX131116:ONB131117 OWT131116:OWX131117 PGP131116:PGT131117 PQL131116:PQP131117 QAH131116:QAL131117 QKD131116:QKH131117 QTZ131116:QUD131117 RDV131116:RDZ131117 RNR131116:RNV131117 RXN131116:RXR131117 SHJ131116:SHN131117 SRF131116:SRJ131117 TBB131116:TBF131117 TKX131116:TLB131117 TUT131116:TUX131117 UEP131116:UET131117 UOL131116:UOP131117 UYH131116:UYL131117 VID131116:VIH131117 VRZ131116:VSD131117 WBV131116:WBZ131117 WLR131116:WLV131117 WVN131116:WVR131117 B196652:F196653 JB196652:JF196653 SX196652:TB196653 ACT196652:ACX196653 AMP196652:AMT196653 AWL196652:AWP196653 BGH196652:BGL196653 BQD196652:BQH196653 BZZ196652:CAD196653 CJV196652:CJZ196653 CTR196652:CTV196653 DDN196652:DDR196653 DNJ196652:DNN196653 DXF196652:DXJ196653 EHB196652:EHF196653 EQX196652:ERB196653 FAT196652:FAX196653 FKP196652:FKT196653 FUL196652:FUP196653 GEH196652:GEL196653 GOD196652:GOH196653 GXZ196652:GYD196653 HHV196652:HHZ196653 HRR196652:HRV196653 IBN196652:IBR196653 ILJ196652:ILN196653 IVF196652:IVJ196653 JFB196652:JFF196653 JOX196652:JPB196653 JYT196652:JYX196653 KIP196652:KIT196653 KSL196652:KSP196653 LCH196652:LCL196653 LMD196652:LMH196653 LVZ196652:LWD196653 MFV196652:MFZ196653 MPR196652:MPV196653 MZN196652:MZR196653 NJJ196652:NJN196653 NTF196652:NTJ196653 ODB196652:ODF196653 OMX196652:ONB196653 OWT196652:OWX196653 PGP196652:PGT196653 PQL196652:PQP196653 QAH196652:QAL196653 QKD196652:QKH196653 QTZ196652:QUD196653 RDV196652:RDZ196653 RNR196652:RNV196653 RXN196652:RXR196653 SHJ196652:SHN196653 SRF196652:SRJ196653 TBB196652:TBF196653 TKX196652:TLB196653 TUT196652:TUX196653 UEP196652:UET196653 UOL196652:UOP196653 UYH196652:UYL196653 VID196652:VIH196653 VRZ196652:VSD196653 WBV196652:WBZ196653 WLR196652:WLV196653 WVN196652:WVR196653 B262188:F262189 JB262188:JF262189 SX262188:TB262189 ACT262188:ACX262189 AMP262188:AMT262189 AWL262188:AWP262189 BGH262188:BGL262189 BQD262188:BQH262189 BZZ262188:CAD262189 CJV262188:CJZ262189 CTR262188:CTV262189 DDN262188:DDR262189 DNJ262188:DNN262189 DXF262188:DXJ262189 EHB262188:EHF262189 EQX262188:ERB262189 FAT262188:FAX262189 FKP262188:FKT262189 FUL262188:FUP262189 GEH262188:GEL262189 GOD262188:GOH262189 GXZ262188:GYD262189 HHV262188:HHZ262189 HRR262188:HRV262189 IBN262188:IBR262189 ILJ262188:ILN262189 IVF262188:IVJ262189 JFB262188:JFF262189 JOX262188:JPB262189 JYT262188:JYX262189 KIP262188:KIT262189 KSL262188:KSP262189 LCH262188:LCL262189 LMD262188:LMH262189 LVZ262188:LWD262189 MFV262188:MFZ262189 MPR262188:MPV262189 MZN262188:MZR262189 NJJ262188:NJN262189 NTF262188:NTJ262189 ODB262188:ODF262189 OMX262188:ONB262189 OWT262188:OWX262189 PGP262188:PGT262189 PQL262188:PQP262189 QAH262188:QAL262189 QKD262188:QKH262189 QTZ262188:QUD262189 RDV262188:RDZ262189 RNR262188:RNV262189 RXN262188:RXR262189 SHJ262188:SHN262189 SRF262188:SRJ262189 TBB262188:TBF262189 TKX262188:TLB262189 TUT262188:TUX262189 UEP262188:UET262189 UOL262188:UOP262189 UYH262188:UYL262189 VID262188:VIH262189 VRZ262188:VSD262189 WBV262188:WBZ262189 WLR262188:WLV262189 WVN262188:WVR262189 B327724:F327725 JB327724:JF327725 SX327724:TB327725 ACT327724:ACX327725 AMP327724:AMT327725 AWL327724:AWP327725 BGH327724:BGL327725 BQD327724:BQH327725 BZZ327724:CAD327725 CJV327724:CJZ327725 CTR327724:CTV327725 DDN327724:DDR327725 DNJ327724:DNN327725 DXF327724:DXJ327725 EHB327724:EHF327725 EQX327724:ERB327725 FAT327724:FAX327725 FKP327724:FKT327725 FUL327724:FUP327725 GEH327724:GEL327725 GOD327724:GOH327725 GXZ327724:GYD327725 HHV327724:HHZ327725 HRR327724:HRV327725 IBN327724:IBR327725 ILJ327724:ILN327725 IVF327724:IVJ327725 JFB327724:JFF327725 JOX327724:JPB327725 JYT327724:JYX327725 KIP327724:KIT327725 KSL327724:KSP327725 LCH327724:LCL327725 LMD327724:LMH327725 LVZ327724:LWD327725 MFV327724:MFZ327725 MPR327724:MPV327725 MZN327724:MZR327725 NJJ327724:NJN327725 NTF327724:NTJ327725 ODB327724:ODF327725 OMX327724:ONB327725 OWT327724:OWX327725 PGP327724:PGT327725 PQL327724:PQP327725 QAH327724:QAL327725 QKD327724:QKH327725 QTZ327724:QUD327725 RDV327724:RDZ327725 RNR327724:RNV327725 RXN327724:RXR327725 SHJ327724:SHN327725 SRF327724:SRJ327725 TBB327724:TBF327725 TKX327724:TLB327725 TUT327724:TUX327725 UEP327724:UET327725 UOL327724:UOP327725 UYH327724:UYL327725 VID327724:VIH327725 VRZ327724:VSD327725 WBV327724:WBZ327725 WLR327724:WLV327725 WVN327724:WVR327725 B393260:F393261 JB393260:JF393261 SX393260:TB393261 ACT393260:ACX393261 AMP393260:AMT393261 AWL393260:AWP393261 BGH393260:BGL393261 BQD393260:BQH393261 BZZ393260:CAD393261 CJV393260:CJZ393261 CTR393260:CTV393261 DDN393260:DDR393261 DNJ393260:DNN393261 DXF393260:DXJ393261 EHB393260:EHF393261 EQX393260:ERB393261 FAT393260:FAX393261 FKP393260:FKT393261 FUL393260:FUP393261 GEH393260:GEL393261 GOD393260:GOH393261 GXZ393260:GYD393261 HHV393260:HHZ393261 HRR393260:HRV393261 IBN393260:IBR393261 ILJ393260:ILN393261 IVF393260:IVJ393261 JFB393260:JFF393261 JOX393260:JPB393261 JYT393260:JYX393261 KIP393260:KIT393261 KSL393260:KSP393261 LCH393260:LCL393261 LMD393260:LMH393261 LVZ393260:LWD393261 MFV393260:MFZ393261 MPR393260:MPV393261 MZN393260:MZR393261 NJJ393260:NJN393261 NTF393260:NTJ393261 ODB393260:ODF393261 OMX393260:ONB393261 OWT393260:OWX393261 PGP393260:PGT393261 PQL393260:PQP393261 QAH393260:QAL393261 QKD393260:QKH393261 QTZ393260:QUD393261 RDV393260:RDZ393261 RNR393260:RNV393261 RXN393260:RXR393261 SHJ393260:SHN393261 SRF393260:SRJ393261 TBB393260:TBF393261 TKX393260:TLB393261 TUT393260:TUX393261 UEP393260:UET393261 UOL393260:UOP393261 UYH393260:UYL393261 VID393260:VIH393261 VRZ393260:VSD393261 WBV393260:WBZ393261 WLR393260:WLV393261 WVN393260:WVR393261 B458796:F458797 JB458796:JF458797 SX458796:TB458797 ACT458796:ACX458797 AMP458796:AMT458797 AWL458796:AWP458797 BGH458796:BGL458797 BQD458796:BQH458797 BZZ458796:CAD458797 CJV458796:CJZ458797 CTR458796:CTV458797 DDN458796:DDR458797 DNJ458796:DNN458797 DXF458796:DXJ458797 EHB458796:EHF458797 EQX458796:ERB458797 FAT458796:FAX458797 FKP458796:FKT458797 FUL458796:FUP458797 GEH458796:GEL458797 GOD458796:GOH458797 GXZ458796:GYD458797 HHV458796:HHZ458797 HRR458796:HRV458797 IBN458796:IBR458797 ILJ458796:ILN458797 IVF458796:IVJ458797 JFB458796:JFF458797 JOX458796:JPB458797 JYT458796:JYX458797 KIP458796:KIT458797 KSL458796:KSP458797 LCH458796:LCL458797 LMD458796:LMH458797 LVZ458796:LWD458797 MFV458796:MFZ458797 MPR458796:MPV458797 MZN458796:MZR458797 NJJ458796:NJN458797 NTF458796:NTJ458797 ODB458796:ODF458797 OMX458796:ONB458797 OWT458796:OWX458797 PGP458796:PGT458797 PQL458796:PQP458797 QAH458796:QAL458797 QKD458796:QKH458797 QTZ458796:QUD458797 RDV458796:RDZ458797 RNR458796:RNV458797 RXN458796:RXR458797 SHJ458796:SHN458797 SRF458796:SRJ458797 TBB458796:TBF458797 TKX458796:TLB458797 TUT458796:TUX458797 UEP458796:UET458797 UOL458796:UOP458797 UYH458796:UYL458797 VID458796:VIH458797 VRZ458796:VSD458797 WBV458796:WBZ458797 WLR458796:WLV458797 WVN458796:WVR458797 B524332:F524333 JB524332:JF524333 SX524332:TB524333 ACT524332:ACX524333 AMP524332:AMT524333 AWL524332:AWP524333 BGH524332:BGL524333 BQD524332:BQH524333 BZZ524332:CAD524333 CJV524332:CJZ524333 CTR524332:CTV524333 DDN524332:DDR524333 DNJ524332:DNN524333 DXF524332:DXJ524333 EHB524332:EHF524333 EQX524332:ERB524333 FAT524332:FAX524333 FKP524332:FKT524333 FUL524332:FUP524333 GEH524332:GEL524333 GOD524332:GOH524333 GXZ524332:GYD524333 HHV524332:HHZ524333 HRR524332:HRV524333 IBN524332:IBR524333 ILJ524332:ILN524333 IVF524332:IVJ524333 JFB524332:JFF524333 JOX524332:JPB524333 JYT524332:JYX524333 KIP524332:KIT524333 KSL524332:KSP524333 LCH524332:LCL524333 LMD524332:LMH524333 LVZ524332:LWD524333 MFV524332:MFZ524333 MPR524332:MPV524333 MZN524332:MZR524333 NJJ524332:NJN524333 NTF524332:NTJ524333 ODB524332:ODF524333 OMX524332:ONB524333 OWT524332:OWX524333 PGP524332:PGT524333 PQL524332:PQP524333 QAH524332:QAL524333 QKD524332:QKH524333 QTZ524332:QUD524333 RDV524332:RDZ524333 RNR524332:RNV524333 RXN524332:RXR524333 SHJ524332:SHN524333 SRF524332:SRJ524333 TBB524332:TBF524333 TKX524332:TLB524333 TUT524332:TUX524333 UEP524332:UET524333 UOL524332:UOP524333 UYH524332:UYL524333 VID524332:VIH524333 VRZ524332:VSD524333 WBV524332:WBZ524333 WLR524332:WLV524333 WVN524332:WVR524333 B589868:F589869 JB589868:JF589869 SX589868:TB589869 ACT589868:ACX589869 AMP589868:AMT589869 AWL589868:AWP589869 BGH589868:BGL589869 BQD589868:BQH589869 BZZ589868:CAD589869 CJV589868:CJZ589869 CTR589868:CTV589869 DDN589868:DDR589869 DNJ589868:DNN589869 DXF589868:DXJ589869 EHB589868:EHF589869 EQX589868:ERB589869 FAT589868:FAX589869 FKP589868:FKT589869 FUL589868:FUP589869 GEH589868:GEL589869 GOD589868:GOH589869 GXZ589868:GYD589869 HHV589868:HHZ589869 HRR589868:HRV589869 IBN589868:IBR589869 ILJ589868:ILN589869 IVF589868:IVJ589869 JFB589868:JFF589869 JOX589868:JPB589869 JYT589868:JYX589869 KIP589868:KIT589869 KSL589868:KSP589869 LCH589868:LCL589869 LMD589868:LMH589869 LVZ589868:LWD589869 MFV589868:MFZ589869 MPR589868:MPV589869 MZN589868:MZR589869 NJJ589868:NJN589869 NTF589868:NTJ589869 ODB589868:ODF589869 OMX589868:ONB589869 OWT589868:OWX589869 PGP589868:PGT589869 PQL589868:PQP589869 QAH589868:QAL589869 QKD589868:QKH589869 QTZ589868:QUD589869 RDV589868:RDZ589869 RNR589868:RNV589869 RXN589868:RXR589869 SHJ589868:SHN589869 SRF589868:SRJ589869 TBB589868:TBF589869 TKX589868:TLB589869 TUT589868:TUX589869 UEP589868:UET589869 UOL589868:UOP589869 UYH589868:UYL589869 VID589868:VIH589869 VRZ589868:VSD589869 WBV589868:WBZ589869 WLR589868:WLV589869 WVN589868:WVR589869 B655404:F655405 JB655404:JF655405 SX655404:TB655405 ACT655404:ACX655405 AMP655404:AMT655405 AWL655404:AWP655405 BGH655404:BGL655405 BQD655404:BQH655405 BZZ655404:CAD655405 CJV655404:CJZ655405 CTR655404:CTV655405 DDN655404:DDR655405 DNJ655404:DNN655405 DXF655404:DXJ655405 EHB655404:EHF655405 EQX655404:ERB655405 FAT655404:FAX655405 FKP655404:FKT655405 FUL655404:FUP655405 GEH655404:GEL655405 GOD655404:GOH655405 GXZ655404:GYD655405 HHV655404:HHZ655405 HRR655404:HRV655405 IBN655404:IBR655405 ILJ655404:ILN655405 IVF655404:IVJ655405 JFB655404:JFF655405 JOX655404:JPB655405 JYT655404:JYX655405 KIP655404:KIT655405 KSL655404:KSP655405 LCH655404:LCL655405 LMD655404:LMH655405 LVZ655404:LWD655405 MFV655404:MFZ655405 MPR655404:MPV655405 MZN655404:MZR655405 NJJ655404:NJN655405 NTF655404:NTJ655405 ODB655404:ODF655405 OMX655404:ONB655405 OWT655404:OWX655405 PGP655404:PGT655405 PQL655404:PQP655405 QAH655404:QAL655405 QKD655404:QKH655405 QTZ655404:QUD655405 RDV655404:RDZ655405 RNR655404:RNV655405 RXN655404:RXR655405 SHJ655404:SHN655405 SRF655404:SRJ655405 TBB655404:TBF655405 TKX655404:TLB655405 TUT655404:TUX655405 UEP655404:UET655405 UOL655404:UOP655405 UYH655404:UYL655405 VID655404:VIH655405 VRZ655404:VSD655405 WBV655404:WBZ655405 WLR655404:WLV655405 WVN655404:WVR655405 B720940:F720941 JB720940:JF720941 SX720940:TB720941 ACT720940:ACX720941 AMP720940:AMT720941 AWL720940:AWP720941 BGH720940:BGL720941 BQD720940:BQH720941 BZZ720940:CAD720941 CJV720940:CJZ720941 CTR720940:CTV720941 DDN720940:DDR720941 DNJ720940:DNN720941 DXF720940:DXJ720941 EHB720940:EHF720941 EQX720940:ERB720941 FAT720940:FAX720941 FKP720940:FKT720941 FUL720940:FUP720941 GEH720940:GEL720941 GOD720940:GOH720941 GXZ720940:GYD720941 HHV720940:HHZ720941 HRR720940:HRV720941 IBN720940:IBR720941 ILJ720940:ILN720941 IVF720940:IVJ720941 JFB720940:JFF720941 JOX720940:JPB720941 JYT720940:JYX720941 KIP720940:KIT720941 KSL720940:KSP720941 LCH720940:LCL720941 LMD720940:LMH720941 LVZ720940:LWD720941 MFV720940:MFZ720941 MPR720940:MPV720941 MZN720940:MZR720941 NJJ720940:NJN720941 NTF720940:NTJ720941 ODB720940:ODF720941 OMX720940:ONB720941 OWT720940:OWX720941 PGP720940:PGT720941 PQL720940:PQP720941 QAH720940:QAL720941 QKD720940:QKH720941 QTZ720940:QUD720941 RDV720940:RDZ720941 RNR720940:RNV720941 RXN720940:RXR720941 SHJ720940:SHN720941 SRF720940:SRJ720941 TBB720940:TBF720941 TKX720940:TLB720941 TUT720940:TUX720941 UEP720940:UET720941 UOL720940:UOP720941 UYH720940:UYL720941 VID720940:VIH720941 VRZ720940:VSD720941 WBV720940:WBZ720941 WLR720940:WLV720941 WVN720940:WVR720941 B786476:F786477 JB786476:JF786477 SX786476:TB786477 ACT786476:ACX786477 AMP786476:AMT786477 AWL786476:AWP786477 BGH786476:BGL786477 BQD786476:BQH786477 BZZ786476:CAD786477 CJV786476:CJZ786477 CTR786476:CTV786477 DDN786476:DDR786477 DNJ786476:DNN786477 DXF786476:DXJ786477 EHB786476:EHF786477 EQX786476:ERB786477 FAT786476:FAX786477 FKP786476:FKT786477 FUL786476:FUP786477 GEH786476:GEL786477 GOD786476:GOH786477 GXZ786476:GYD786477 HHV786476:HHZ786477 HRR786476:HRV786477 IBN786476:IBR786477 ILJ786476:ILN786477 IVF786476:IVJ786477 JFB786476:JFF786477 JOX786476:JPB786477 JYT786476:JYX786477 KIP786476:KIT786477 KSL786476:KSP786477 LCH786476:LCL786477 LMD786476:LMH786477 LVZ786476:LWD786477 MFV786476:MFZ786477 MPR786476:MPV786477 MZN786476:MZR786477 NJJ786476:NJN786477 NTF786476:NTJ786477 ODB786476:ODF786477 OMX786476:ONB786477 OWT786476:OWX786477 PGP786476:PGT786477 PQL786476:PQP786477 QAH786476:QAL786477 QKD786476:QKH786477 QTZ786476:QUD786477 RDV786476:RDZ786477 RNR786476:RNV786477 RXN786476:RXR786477 SHJ786476:SHN786477 SRF786476:SRJ786477 TBB786476:TBF786477 TKX786476:TLB786477 TUT786476:TUX786477 UEP786476:UET786477 UOL786476:UOP786477 UYH786476:UYL786477 VID786476:VIH786477 VRZ786476:VSD786477 WBV786476:WBZ786477 WLR786476:WLV786477 WVN786476:WVR786477 B852012:F852013 JB852012:JF852013 SX852012:TB852013 ACT852012:ACX852013 AMP852012:AMT852013 AWL852012:AWP852013 BGH852012:BGL852013 BQD852012:BQH852013 BZZ852012:CAD852013 CJV852012:CJZ852013 CTR852012:CTV852013 DDN852012:DDR852013 DNJ852012:DNN852013 DXF852012:DXJ852013 EHB852012:EHF852013 EQX852012:ERB852013 FAT852012:FAX852013 FKP852012:FKT852013 FUL852012:FUP852013 GEH852012:GEL852013 GOD852012:GOH852013 GXZ852012:GYD852013 HHV852012:HHZ852013 HRR852012:HRV852013 IBN852012:IBR852013 ILJ852012:ILN852013 IVF852012:IVJ852013 JFB852012:JFF852013 JOX852012:JPB852013 JYT852012:JYX852013 KIP852012:KIT852013 KSL852012:KSP852013 LCH852012:LCL852013 LMD852012:LMH852013 LVZ852012:LWD852013 MFV852012:MFZ852013 MPR852012:MPV852013 MZN852012:MZR852013 NJJ852012:NJN852013 NTF852012:NTJ852013 ODB852012:ODF852013 OMX852012:ONB852013 OWT852012:OWX852013 PGP852012:PGT852013 PQL852012:PQP852013 QAH852012:QAL852013 QKD852012:QKH852013 QTZ852012:QUD852013 RDV852012:RDZ852013 RNR852012:RNV852013 RXN852012:RXR852013 SHJ852012:SHN852013 SRF852012:SRJ852013 TBB852012:TBF852013 TKX852012:TLB852013 TUT852012:TUX852013 UEP852012:UET852013 UOL852012:UOP852013 UYH852012:UYL852013 VID852012:VIH852013 VRZ852012:VSD852013 WBV852012:WBZ852013 WLR852012:WLV852013 WVN852012:WVR852013 B917548:F917549 JB917548:JF917549 SX917548:TB917549 ACT917548:ACX917549 AMP917548:AMT917549 AWL917548:AWP917549 BGH917548:BGL917549 BQD917548:BQH917549 BZZ917548:CAD917549 CJV917548:CJZ917549 CTR917548:CTV917549 DDN917548:DDR917549 DNJ917548:DNN917549 DXF917548:DXJ917549 EHB917548:EHF917549 EQX917548:ERB917549 FAT917548:FAX917549 FKP917548:FKT917549 FUL917548:FUP917549 GEH917548:GEL917549 GOD917548:GOH917549 GXZ917548:GYD917549 HHV917548:HHZ917549 HRR917548:HRV917549 IBN917548:IBR917549 ILJ917548:ILN917549 IVF917548:IVJ917549 JFB917548:JFF917549 JOX917548:JPB917549 JYT917548:JYX917549 KIP917548:KIT917549 KSL917548:KSP917549 LCH917548:LCL917549 LMD917548:LMH917549 LVZ917548:LWD917549 MFV917548:MFZ917549 MPR917548:MPV917549 MZN917548:MZR917549 NJJ917548:NJN917549 NTF917548:NTJ917549 ODB917548:ODF917549 OMX917548:ONB917549 OWT917548:OWX917549 PGP917548:PGT917549 PQL917548:PQP917549 QAH917548:QAL917549 QKD917548:QKH917549 QTZ917548:QUD917549 RDV917548:RDZ917549 RNR917548:RNV917549 RXN917548:RXR917549 SHJ917548:SHN917549 SRF917548:SRJ917549 TBB917548:TBF917549 TKX917548:TLB917549 TUT917548:TUX917549 UEP917548:UET917549 UOL917548:UOP917549 UYH917548:UYL917549 VID917548:VIH917549 VRZ917548:VSD917549 WBV917548:WBZ917549 WLR917548:WLV917549 WVN917548:WVR917549 B983084:F983085 JB983084:JF983085 SX983084:TB983085 ACT983084:ACX983085 AMP983084:AMT983085 AWL983084:AWP983085 BGH983084:BGL983085 BQD983084:BQH983085 BZZ983084:CAD983085 CJV983084:CJZ983085 CTR983084:CTV983085 DDN983084:DDR983085 DNJ983084:DNN983085 DXF983084:DXJ983085 EHB983084:EHF983085 EQX983084:ERB983085 FAT983084:FAX983085 FKP983084:FKT983085 FUL983084:FUP983085 GEH983084:GEL983085 GOD983084:GOH983085 GXZ983084:GYD983085 HHV983084:HHZ983085 HRR983084:HRV983085 IBN983084:IBR983085 ILJ983084:ILN983085 IVF983084:IVJ983085 JFB983084:JFF983085 JOX983084:JPB983085 JYT983084:JYX983085 KIP983084:KIT983085 KSL983084:KSP983085 LCH983084:LCL983085 LMD983084:LMH983085 LVZ983084:LWD983085 MFV983084:MFZ983085 MPR983084:MPV983085 MZN983084:MZR983085 NJJ983084:NJN983085 NTF983084:NTJ983085 ODB983084:ODF983085 OMX983084:ONB983085 OWT983084:OWX983085 PGP983084:PGT983085 PQL983084:PQP983085 QAH983084:QAL983085 QKD983084:QKH983085 QTZ983084:QUD983085 RDV983084:RDZ983085 RNR983084:RNV983085 RXN983084:RXR983085 SHJ983084:SHN983085 SRF983084:SRJ983085 TBB983084:TBF983085 TKX983084:TLB983085 TUT983084:TUX983085 UEP983084:UET983085 UOL983084:UOP983085 UYH983084:UYL983085 VID983084:VIH983085 VRZ983084:VSD983085 WBV983084:WBZ983085 WLR983084:WLV983085 WVN983084:WVR983085 AS7:AW8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G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G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G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G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G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G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G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G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G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G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G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G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G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G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G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VID983050:VIH983051 JB43:JF45 SX43:TB45 ACT43:ACX45 AMP43:AMT45 AWL43:AWP45 BGH43:BGL45 BQD43:BQH45 BZZ43:CAD45 CJV43:CJZ45 CTR43:CTV45 DDN43:DDR45 DNJ43:DNN45 DXF43:DXJ45 EHB43:EHF45 EQX43:ERB45 FAT43:FAX45 FKP43:FKT45 FUL43:FUP45 GEH43:GEL45 GOD43:GOH45 GXZ43:GYD45 HHV43:HHZ45 HRR43:HRV45 IBN43:IBR45 ILJ43:ILN45 IVF43:IVJ45 JFB43:JFF45 JOX43:JPB45 JYT43:JYX45 KIP43:KIT45 KSL43:KSP45 LCH43:LCL45 LMD43:LMH45 LVZ43:LWD45 MFV43:MFZ45 MPR43:MPV45 MZN43:MZR45 NJJ43:NJN45 NTF43:NTJ45 ODB43:ODF45 OMX43:ONB45 OWT43:OWX45 PGP43:PGT45 PQL43:PQP45 QAH43:QAL45 QKD43:QKH45 QTZ43:QUD45 RDV43:RDZ45 RNR43:RNV45 RXN43:RXR45 SHJ43:SHN45 SRF43:SRJ45 TBB43:TBF45 TKX43:TLB45 TUT43:TUX45 UEP43:UET45 UOL43:UOP45 UYH43:UYL45 VID43:VIH45 VRZ43:VSD45 WBV43:WBZ45 WLR43:WLV45 WVN43:WVR45 B65546:F65547 JB65546:JF65547 SX65546:TB65547 ACT65546:ACX65547 AMP65546:AMT65547 AWL65546:AWP65547 BGH65546:BGL65547 BQD65546:BQH65547 BZZ65546:CAD65547 CJV65546:CJZ65547 CTR65546:CTV65547 DDN65546:DDR65547 DNJ65546:DNN65547 DXF65546:DXJ65547 EHB65546:EHF65547 EQX65546:ERB65547 FAT65546:FAX65547 FKP65546:FKT65547 FUL65546:FUP65547 GEH65546:GEL65547 GOD65546:GOH65547 GXZ65546:GYD65547 HHV65546:HHZ65547 HRR65546:HRV65547 IBN65546:IBR65547 ILJ65546:ILN65547 IVF65546:IVJ65547 JFB65546:JFF65547 JOX65546:JPB65547 JYT65546:JYX65547 KIP65546:KIT65547 KSL65546:KSP65547 LCH65546:LCL65547 LMD65546:LMH65547 LVZ65546:LWD65547 MFV65546:MFZ65547 MPR65546:MPV65547 MZN65546:MZR65547 NJJ65546:NJN65547 NTF65546:NTJ65547 ODB65546:ODF65547 OMX65546:ONB65547 OWT65546:OWX65547 PGP65546:PGT65547 PQL65546:PQP65547 QAH65546:QAL65547 QKD65546:QKH65547 QTZ65546:QUD65547 RDV65546:RDZ65547 RNR65546:RNV65547 RXN65546:RXR65547 SHJ65546:SHN65547 SRF65546:SRJ65547 TBB65546:TBF65547 TKX65546:TLB65547 TUT65546:TUX65547 UEP65546:UET65547 UOL65546:UOP65547 UYH65546:UYL65547 VID65546:VIH65547 VRZ65546:VSD65547 WBV65546:WBZ65547 WLR65546:WLV65547 WVN65546:WVR65547 B131082:F131083 JB131082:JF131083 SX131082:TB131083 ACT131082:ACX131083 AMP131082:AMT131083 AWL131082:AWP131083 BGH131082:BGL131083 BQD131082:BQH131083 BZZ131082:CAD131083 CJV131082:CJZ131083 CTR131082:CTV131083 DDN131082:DDR131083 DNJ131082:DNN131083 DXF131082:DXJ131083 EHB131082:EHF131083 EQX131082:ERB131083 FAT131082:FAX131083 FKP131082:FKT131083 FUL131082:FUP131083 GEH131082:GEL131083 GOD131082:GOH131083 GXZ131082:GYD131083 HHV131082:HHZ131083 HRR131082:HRV131083 IBN131082:IBR131083 ILJ131082:ILN131083 IVF131082:IVJ131083 JFB131082:JFF131083 JOX131082:JPB131083 JYT131082:JYX131083 KIP131082:KIT131083 KSL131082:KSP131083 LCH131082:LCL131083 LMD131082:LMH131083 LVZ131082:LWD131083 MFV131082:MFZ131083 MPR131082:MPV131083 MZN131082:MZR131083 NJJ131082:NJN131083 NTF131082:NTJ131083 ODB131082:ODF131083 OMX131082:ONB131083 OWT131082:OWX131083 PGP131082:PGT131083 PQL131082:PQP131083 QAH131082:QAL131083 QKD131082:QKH131083 QTZ131082:QUD131083 RDV131082:RDZ131083 RNR131082:RNV131083 RXN131082:RXR131083 SHJ131082:SHN131083 SRF131082:SRJ131083 TBB131082:TBF131083 TKX131082:TLB131083 TUT131082:TUX131083 UEP131082:UET131083 UOL131082:UOP131083 UYH131082:UYL131083 VID131082:VIH131083 VRZ131082:VSD131083 WBV131082:WBZ131083 WLR131082:WLV131083 WVN131082:WVR131083 B196618:F196619 JB196618:JF196619 SX196618:TB196619 ACT196618:ACX196619 AMP196618:AMT196619 AWL196618:AWP196619 BGH196618:BGL196619 BQD196618:BQH196619 BZZ196618:CAD196619 CJV196618:CJZ196619 CTR196618:CTV196619 DDN196618:DDR196619 DNJ196618:DNN196619 DXF196618:DXJ196619 EHB196618:EHF196619 EQX196618:ERB196619 FAT196618:FAX196619 FKP196618:FKT196619 FUL196618:FUP196619 GEH196618:GEL196619 GOD196618:GOH196619 GXZ196618:GYD196619 HHV196618:HHZ196619 HRR196618:HRV196619 IBN196618:IBR196619 ILJ196618:ILN196619 IVF196618:IVJ196619 JFB196618:JFF196619 JOX196618:JPB196619 JYT196618:JYX196619 KIP196618:KIT196619 KSL196618:KSP196619 LCH196618:LCL196619 LMD196618:LMH196619 LVZ196618:LWD196619 MFV196618:MFZ196619 MPR196618:MPV196619 MZN196618:MZR196619 NJJ196618:NJN196619 NTF196618:NTJ196619 ODB196618:ODF196619 OMX196618:ONB196619 OWT196618:OWX196619 PGP196618:PGT196619 PQL196618:PQP196619 QAH196618:QAL196619 QKD196618:QKH196619 QTZ196618:QUD196619 RDV196618:RDZ196619 RNR196618:RNV196619 RXN196618:RXR196619 SHJ196618:SHN196619 SRF196618:SRJ196619 TBB196618:TBF196619 TKX196618:TLB196619 TUT196618:TUX196619 UEP196618:UET196619 UOL196618:UOP196619 UYH196618:UYL196619 VID196618:VIH196619 VRZ196618:VSD196619 WBV196618:WBZ196619 WLR196618:WLV196619 WVN196618:WVR196619 B262154:F262155 JB262154:JF262155 SX262154:TB262155 ACT262154:ACX262155 AMP262154:AMT262155 AWL262154:AWP262155 BGH262154:BGL262155 BQD262154:BQH262155 BZZ262154:CAD262155 CJV262154:CJZ262155 CTR262154:CTV262155 DDN262154:DDR262155 DNJ262154:DNN262155 DXF262154:DXJ262155 EHB262154:EHF262155 EQX262154:ERB262155 FAT262154:FAX262155 FKP262154:FKT262155 FUL262154:FUP262155 GEH262154:GEL262155 GOD262154:GOH262155 GXZ262154:GYD262155 HHV262154:HHZ262155 HRR262154:HRV262155 IBN262154:IBR262155 ILJ262154:ILN262155 IVF262154:IVJ262155 JFB262154:JFF262155 JOX262154:JPB262155 JYT262154:JYX262155 KIP262154:KIT262155 KSL262154:KSP262155 LCH262154:LCL262155 LMD262154:LMH262155 LVZ262154:LWD262155 MFV262154:MFZ262155 MPR262154:MPV262155 MZN262154:MZR262155 NJJ262154:NJN262155 NTF262154:NTJ262155 ODB262154:ODF262155 OMX262154:ONB262155 OWT262154:OWX262155 PGP262154:PGT262155 PQL262154:PQP262155 QAH262154:QAL262155 QKD262154:QKH262155 QTZ262154:QUD262155 RDV262154:RDZ262155 RNR262154:RNV262155 RXN262154:RXR262155 SHJ262154:SHN262155 SRF262154:SRJ262155 TBB262154:TBF262155 TKX262154:TLB262155 TUT262154:TUX262155 UEP262154:UET262155 UOL262154:UOP262155 UYH262154:UYL262155 VID262154:VIH262155 VRZ262154:VSD262155 WBV262154:WBZ262155 WLR262154:WLV262155 WVN262154:WVR262155 B327690:F327691 JB327690:JF327691 SX327690:TB327691 ACT327690:ACX327691 AMP327690:AMT327691 AWL327690:AWP327691 BGH327690:BGL327691 BQD327690:BQH327691 BZZ327690:CAD327691 CJV327690:CJZ327691 CTR327690:CTV327691 DDN327690:DDR327691 DNJ327690:DNN327691 DXF327690:DXJ327691 EHB327690:EHF327691 EQX327690:ERB327691 FAT327690:FAX327691 FKP327690:FKT327691 FUL327690:FUP327691 GEH327690:GEL327691 GOD327690:GOH327691 GXZ327690:GYD327691 HHV327690:HHZ327691 HRR327690:HRV327691 IBN327690:IBR327691 ILJ327690:ILN327691 IVF327690:IVJ327691 JFB327690:JFF327691 JOX327690:JPB327691 JYT327690:JYX327691 KIP327690:KIT327691 KSL327690:KSP327691 LCH327690:LCL327691 LMD327690:LMH327691 LVZ327690:LWD327691 MFV327690:MFZ327691 MPR327690:MPV327691 MZN327690:MZR327691 NJJ327690:NJN327691 NTF327690:NTJ327691 ODB327690:ODF327691 OMX327690:ONB327691 OWT327690:OWX327691 PGP327690:PGT327691 PQL327690:PQP327691 QAH327690:QAL327691 QKD327690:QKH327691 QTZ327690:QUD327691 RDV327690:RDZ327691 RNR327690:RNV327691 RXN327690:RXR327691 SHJ327690:SHN327691 SRF327690:SRJ327691 TBB327690:TBF327691 TKX327690:TLB327691 TUT327690:TUX327691 UEP327690:UET327691 UOL327690:UOP327691 UYH327690:UYL327691 VID327690:VIH327691 VRZ327690:VSD327691 WBV327690:WBZ327691 WLR327690:WLV327691 WVN327690:WVR327691 B393226:F393227 JB393226:JF393227 SX393226:TB393227 ACT393226:ACX393227 AMP393226:AMT393227 AWL393226:AWP393227 BGH393226:BGL393227 BQD393226:BQH393227 BZZ393226:CAD393227 CJV393226:CJZ393227 CTR393226:CTV393227 DDN393226:DDR393227 DNJ393226:DNN393227 DXF393226:DXJ393227 EHB393226:EHF393227 EQX393226:ERB393227 FAT393226:FAX393227 FKP393226:FKT393227 FUL393226:FUP393227 GEH393226:GEL393227 GOD393226:GOH393227 GXZ393226:GYD393227 HHV393226:HHZ393227 HRR393226:HRV393227 IBN393226:IBR393227 ILJ393226:ILN393227 IVF393226:IVJ393227 JFB393226:JFF393227 JOX393226:JPB393227 JYT393226:JYX393227 KIP393226:KIT393227 KSL393226:KSP393227 LCH393226:LCL393227 LMD393226:LMH393227 LVZ393226:LWD393227 MFV393226:MFZ393227 MPR393226:MPV393227 MZN393226:MZR393227 NJJ393226:NJN393227 NTF393226:NTJ393227 ODB393226:ODF393227 OMX393226:ONB393227 OWT393226:OWX393227 PGP393226:PGT393227 PQL393226:PQP393227 QAH393226:QAL393227 QKD393226:QKH393227 QTZ393226:QUD393227 RDV393226:RDZ393227 RNR393226:RNV393227 RXN393226:RXR393227 SHJ393226:SHN393227 SRF393226:SRJ393227 TBB393226:TBF393227 TKX393226:TLB393227 TUT393226:TUX393227 UEP393226:UET393227 UOL393226:UOP393227 UYH393226:UYL393227 VID393226:VIH393227 VRZ393226:VSD393227 WBV393226:WBZ393227 WLR393226:WLV393227 WVN393226:WVR393227 B458762:F458763 JB458762:JF458763 SX458762:TB458763 ACT458762:ACX458763 AMP458762:AMT458763 AWL458762:AWP458763 BGH458762:BGL458763 BQD458762:BQH458763 BZZ458762:CAD458763 CJV458762:CJZ458763 CTR458762:CTV458763 DDN458762:DDR458763 DNJ458762:DNN458763 DXF458762:DXJ458763 EHB458762:EHF458763 EQX458762:ERB458763 FAT458762:FAX458763 FKP458762:FKT458763 FUL458762:FUP458763 GEH458762:GEL458763 GOD458762:GOH458763 GXZ458762:GYD458763 HHV458762:HHZ458763 HRR458762:HRV458763 IBN458762:IBR458763 ILJ458762:ILN458763 IVF458762:IVJ458763 JFB458762:JFF458763 JOX458762:JPB458763 JYT458762:JYX458763 KIP458762:KIT458763 KSL458762:KSP458763 LCH458762:LCL458763 LMD458762:LMH458763 LVZ458762:LWD458763 MFV458762:MFZ458763 MPR458762:MPV458763 MZN458762:MZR458763 NJJ458762:NJN458763 NTF458762:NTJ458763 ODB458762:ODF458763 OMX458762:ONB458763 OWT458762:OWX458763 PGP458762:PGT458763 PQL458762:PQP458763 QAH458762:QAL458763 QKD458762:QKH458763 QTZ458762:QUD458763 RDV458762:RDZ458763 RNR458762:RNV458763 RXN458762:RXR458763 SHJ458762:SHN458763 SRF458762:SRJ458763 TBB458762:TBF458763 TKX458762:TLB458763 TUT458762:TUX458763 UEP458762:UET458763 UOL458762:UOP458763 UYH458762:UYL458763 VID458762:VIH458763 VRZ458762:VSD458763 WBV458762:WBZ458763 WLR458762:WLV458763 WVN458762:WVR458763 B524298:F524299 JB524298:JF524299 SX524298:TB524299 ACT524298:ACX524299 AMP524298:AMT524299 AWL524298:AWP524299 BGH524298:BGL524299 BQD524298:BQH524299 BZZ524298:CAD524299 CJV524298:CJZ524299 CTR524298:CTV524299 DDN524298:DDR524299 DNJ524298:DNN524299 DXF524298:DXJ524299 EHB524298:EHF524299 EQX524298:ERB524299 FAT524298:FAX524299 FKP524298:FKT524299 FUL524298:FUP524299 GEH524298:GEL524299 GOD524298:GOH524299 GXZ524298:GYD524299 HHV524298:HHZ524299 HRR524298:HRV524299 IBN524298:IBR524299 ILJ524298:ILN524299 IVF524298:IVJ524299 JFB524298:JFF524299 JOX524298:JPB524299 JYT524298:JYX524299 KIP524298:KIT524299 KSL524298:KSP524299 LCH524298:LCL524299 LMD524298:LMH524299 LVZ524298:LWD524299 MFV524298:MFZ524299 MPR524298:MPV524299 MZN524298:MZR524299 NJJ524298:NJN524299 NTF524298:NTJ524299 ODB524298:ODF524299 OMX524298:ONB524299 OWT524298:OWX524299 PGP524298:PGT524299 PQL524298:PQP524299 QAH524298:QAL524299 QKD524298:QKH524299 QTZ524298:QUD524299 RDV524298:RDZ524299 RNR524298:RNV524299 RXN524298:RXR524299 SHJ524298:SHN524299 SRF524298:SRJ524299 TBB524298:TBF524299 TKX524298:TLB524299 TUT524298:TUX524299 UEP524298:UET524299 UOL524298:UOP524299 UYH524298:UYL524299 VID524298:VIH524299 VRZ524298:VSD524299 WBV524298:WBZ524299 WLR524298:WLV524299 WVN524298:WVR524299 B589834:F589835 JB589834:JF589835 SX589834:TB589835 ACT589834:ACX589835 AMP589834:AMT589835 AWL589834:AWP589835 BGH589834:BGL589835 BQD589834:BQH589835 BZZ589834:CAD589835 CJV589834:CJZ589835 CTR589834:CTV589835 DDN589834:DDR589835 DNJ589834:DNN589835 DXF589834:DXJ589835 EHB589834:EHF589835 EQX589834:ERB589835 FAT589834:FAX589835 FKP589834:FKT589835 FUL589834:FUP589835 GEH589834:GEL589835 GOD589834:GOH589835 GXZ589834:GYD589835 HHV589834:HHZ589835 HRR589834:HRV589835 IBN589834:IBR589835 ILJ589834:ILN589835 IVF589834:IVJ589835 JFB589834:JFF589835 JOX589834:JPB589835 JYT589834:JYX589835 KIP589834:KIT589835 KSL589834:KSP589835 LCH589834:LCL589835 LMD589834:LMH589835 LVZ589834:LWD589835 MFV589834:MFZ589835 MPR589834:MPV589835 MZN589834:MZR589835 NJJ589834:NJN589835 NTF589834:NTJ589835 ODB589834:ODF589835 OMX589834:ONB589835 OWT589834:OWX589835 PGP589834:PGT589835 PQL589834:PQP589835 QAH589834:QAL589835 QKD589834:QKH589835 QTZ589834:QUD589835 RDV589834:RDZ589835 RNR589834:RNV589835 RXN589834:RXR589835 SHJ589834:SHN589835 SRF589834:SRJ589835 TBB589834:TBF589835 TKX589834:TLB589835 TUT589834:TUX589835 UEP589834:UET589835 UOL589834:UOP589835 UYH589834:UYL589835 VID589834:VIH589835 VRZ589834:VSD589835 WBV589834:WBZ589835 WLR589834:WLV589835 WVN589834:WVR589835 B655370:F655371 JB655370:JF655371 SX655370:TB655371 ACT655370:ACX655371 AMP655370:AMT655371 AWL655370:AWP655371 BGH655370:BGL655371 BQD655370:BQH655371 BZZ655370:CAD655371 CJV655370:CJZ655371 CTR655370:CTV655371 DDN655370:DDR655371 DNJ655370:DNN655371 DXF655370:DXJ655371 EHB655370:EHF655371 EQX655370:ERB655371 FAT655370:FAX655371 FKP655370:FKT655371 FUL655370:FUP655371 GEH655370:GEL655371 GOD655370:GOH655371 GXZ655370:GYD655371 HHV655370:HHZ655371 HRR655370:HRV655371 IBN655370:IBR655371 ILJ655370:ILN655371 IVF655370:IVJ655371 JFB655370:JFF655371 JOX655370:JPB655371 JYT655370:JYX655371 KIP655370:KIT655371 KSL655370:KSP655371 LCH655370:LCL655371 LMD655370:LMH655371 LVZ655370:LWD655371 MFV655370:MFZ655371 MPR655370:MPV655371 MZN655370:MZR655371 NJJ655370:NJN655371 NTF655370:NTJ655371 ODB655370:ODF655371 OMX655370:ONB655371 OWT655370:OWX655371 PGP655370:PGT655371 PQL655370:PQP655371 QAH655370:QAL655371 QKD655370:QKH655371 QTZ655370:QUD655371 RDV655370:RDZ655371 RNR655370:RNV655371 RXN655370:RXR655371 SHJ655370:SHN655371 SRF655370:SRJ655371 TBB655370:TBF655371 TKX655370:TLB655371 TUT655370:TUX655371 UEP655370:UET655371 UOL655370:UOP655371 UYH655370:UYL655371 VID655370:VIH655371 VRZ655370:VSD655371 WBV655370:WBZ655371 WLR655370:WLV655371 WVN655370:WVR655371 B720906:F720907 JB720906:JF720907 SX720906:TB720907 ACT720906:ACX720907 AMP720906:AMT720907 AWL720906:AWP720907 BGH720906:BGL720907 BQD720906:BQH720907 BZZ720906:CAD720907 CJV720906:CJZ720907 CTR720906:CTV720907 DDN720906:DDR720907 DNJ720906:DNN720907 DXF720906:DXJ720907 EHB720906:EHF720907 EQX720906:ERB720907 FAT720906:FAX720907 FKP720906:FKT720907 FUL720906:FUP720907 GEH720906:GEL720907 GOD720906:GOH720907 GXZ720906:GYD720907 HHV720906:HHZ720907 HRR720906:HRV720907 IBN720906:IBR720907 ILJ720906:ILN720907 IVF720906:IVJ720907 JFB720906:JFF720907 JOX720906:JPB720907 JYT720906:JYX720907 KIP720906:KIT720907 KSL720906:KSP720907 LCH720906:LCL720907 LMD720906:LMH720907 LVZ720906:LWD720907 MFV720906:MFZ720907 MPR720906:MPV720907 MZN720906:MZR720907 NJJ720906:NJN720907 NTF720906:NTJ720907 ODB720906:ODF720907 OMX720906:ONB720907 OWT720906:OWX720907 PGP720906:PGT720907 PQL720906:PQP720907 QAH720906:QAL720907 QKD720906:QKH720907 QTZ720906:QUD720907 RDV720906:RDZ720907 RNR720906:RNV720907 RXN720906:RXR720907 SHJ720906:SHN720907 SRF720906:SRJ720907 TBB720906:TBF720907 TKX720906:TLB720907 TUT720906:TUX720907 UEP720906:UET720907 UOL720906:UOP720907 UYH720906:UYL720907 VID720906:VIH720907 VRZ720906:VSD720907 WBV720906:WBZ720907 WLR720906:WLV720907 WVN720906:WVR720907 B786442:F786443 JB786442:JF786443 SX786442:TB786443 ACT786442:ACX786443 AMP786442:AMT786443 AWL786442:AWP786443 BGH786442:BGL786443 BQD786442:BQH786443 BZZ786442:CAD786443 CJV786442:CJZ786443 CTR786442:CTV786443 DDN786442:DDR786443 DNJ786442:DNN786443 DXF786442:DXJ786443 EHB786442:EHF786443 EQX786442:ERB786443 FAT786442:FAX786443 FKP786442:FKT786443 FUL786442:FUP786443 GEH786442:GEL786443 GOD786442:GOH786443 GXZ786442:GYD786443 HHV786442:HHZ786443 HRR786442:HRV786443 IBN786442:IBR786443 ILJ786442:ILN786443 IVF786442:IVJ786443 JFB786442:JFF786443 JOX786442:JPB786443 JYT786442:JYX786443 KIP786442:KIT786443 KSL786442:KSP786443 LCH786442:LCL786443 LMD786442:LMH786443 LVZ786442:LWD786443 MFV786442:MFZ786443 MPR786442:MPV786443 MZN786442:MZR786443 NJJ786442:NJN786443 NTF786442:NTJ786443 ODB786442:ODF786443 OMX786442:ONB786443 OWT786442:OWX786443 PGP786442:PGT786443 PQL786442:PQP786443 QAH786442:QAL786443 QKD786442:QKH786443 QTZ786442:QUD786443 RDV786442:RDZ786443 RNR786442:RNV786443 RXN786442:RXR786443 SHJ786442:SHN786443 SRF786442:SRJ786443 TBB786442:TBF786443 TKX786442:TLB786443 TUT786442:TUX786443 UEP786442:UET786443 UOL786442:UOP786443 UYH786442:UYL786443 VID786442:VIH786443 VRZ786442:VSD786443 WBV786442:WBZ786443 WLR786442:WLV786443 WVN786442:WVR786443 B851978:F851979 JB851978:JF851979 SX851978:TB851979 ACT851978:ACX851979 AMP851978:AMT851979 AWL851978:AWP851979 BGH851978:BGL851979 BQD851978:BQH851979 BZZ851978:CAD851979 CJV851978:CJZ851979 CTR851978:CTV851979 DDN851978:DDR851979 DNJ851978:DNN851979 DXF851978:DXJ851979 EHB851978:EHF851979 EQX851978:ERB851979 FAT851978:FAX851979 FKP851978:FKT851979 FUL851978:FUP851979 GEH851978:GEL851979 GOD851978:GOH851979 GXZ851978:GYD851979 HHV851978:HHZ851979 HRR851978:HRV851979 IBN851978:IBR851979 ILJ851978:ILN851979 IVF851978:IVJ851979 JFB851978:JFF851979 JOX851978:JPB851979 JYT851978:JYX851979 KIP851978:KIT851979 KSL851978:KSP851979 LCH851978:LCL851979 LMD851978:LMH851979 LVZ851978:LWD851979 MFV851978:MFZ851979 MPR851978:MPV851979 MZN851978:MZR851979 NJJ851978:NJN851979 NTF851978:NTJ851979 ODB851978:ODF851979 OMX851978:ONB851979 OWT851978:OWX851979 PGP851978:PGT851979 PQL851978:PQP851979 QAH851978:QAL851979 QKD851978:QKH851979 QTZ851978:QUD851979 RDV851978:RDZ851979 RNR851978:RNV851979 RXN851978:RXR851979 SHJ851978:SHN851979 SRF851978:SRJ851979 TBB851978:TBF851979 TKX851978:TLB851979 TUT851978:TUX851979 UEP851978:UET851979 UOL851978:UOP851979 UYH851978:UYL851979 VID851978:VIH851979 VRZ851978:VSD851979 WBV851978:WBZ851979 WLR851978:WLV851979 WVN851978:WVR851979 B917514:F917515 JB917514:JF917515 SX917514:TB917515 ACT917514:ACX917515 AMP917514:AMT917515 AWL917514:AWP917515 BGH917514:BGL917515 BQD917514:BQH917515 BZZ917514:CAD917515 CJV917514:CJZ917515 CTR917514:CTV917515 DDN917514:DDR917515 DNJ917514:DNN917515 DXF917514:DXJ917515 EHB917514:EHF917515 EQX917514:ERB917515 FAT917514:FAX917515 FKP917514:FKT917515 FUL917514:FUP917515 GEH917514:GEL917515 GOD917514:GOH917515 GXZ917514:GYD917515 HHV917514:HHZ917515 HRR917514:HRV917515 IBN917514:IBR917515 ILJ917514:ILN917515 IVF917514:IVJ917515 JFB917514:JFF917515 JOX917514:JPB917515 JYT917514:JYX917515 KIP917514:KIT917515 KSL917514:KSP917515 LCH917514:LCL917515 LMD917514:LMH917515 LVZ917514:LWD917515 MFV917514:MFZ917515 MPR917514:MPV917515 MZN917514:MZR917515 NJJ917514:NJN917515 NTF917514:NTJ917515 ODB917514:ODF917515 OMX917514:ONB917515 OWT917514:OWX917515 PGP917514:PGT917515 PQL917514:PQP917515 QAH917514:QAL917515 QKD917514:QKH917515 QTZ917514:QUD917515 RDV917514:RDZ917515 RNR917514:RNV917515 RXN917514:RXR917515 SHJ917514:SHN917515 SRF917514:SRJ917515 TBB917514:TBF917515 TKX917514:TLB917515 TUT917514:TUX917515 UEP917514:UET917515 UOL917514:UOP917515 UYH917514:UYL917515 VID917514:VIH917515 VRZ917514:VSD917515 WBV917514:WBZ917515 WLR917514:WLV917515 WVN917514:WVR917515 B983050:F983051 JB983050:JF983051 SX983050:TB983051 ACT983050:ACX983051 AMP983050:AMT983051 AWL983050:AWP983051 BGH983050:BGL983051 BQD983050:BQH983051 BZZ983050:CAD983051 CJV983050:CJZ983051 CTR983050:CTV983051 DDN983050:DDR983051 DNJ983050:DNN983051 DXF983050:DXJ983051 EHB983050:EHF983051 EQX983050:ERB983051 FAT983050:FAX983051 FKP983050:FKT983051 FUL983050:FUP983051 GEH983050:GEL983051 GOD983050:GOH983051 GXZ983050:GYD983051 HHV983050:HHZ983051 HRR983050:HRV983051 IBN983050:IBR983051 ILJ983050:ILN983051 IVF983050:IVJ983051 JFB983050:JFF983051 JOX983050:JPB983051 JYT983050:JYX983051 KIP983050:KIT983051 KSL983050:KSP983051 LCH983050:LCL983051 LMD983050:LMH983051 LVZ983050:LWD983051 MFV983050:MFZ983051 MPR983050:MPV983051 MZN983050:MZR983051 NJJ983050:NJN983051 NTF983050:NTJ983051 ODB983050:ODF983051 OMX983050:ONB983051 OWT983050:OWX983051 PGP983050:PGT983051 PQL983050:PQP983051 QAH983050:QAL983051 QKD983050:QKH983051 QTZ983050:QUD983051 RDV983050:RDZ983051 RNR983050:RNV983051 RXN983050:RXR983051 SHJ983050:SHN983051 SRF983050:SRJ983051 TBB983050:TBF983051 TKX983050:TLB983051 TUT983050:TUX983051 UEP983050:UET983051 UOL983050:UOP983051 UYH983050:UYL983051" xr:uid="{00000000-0002-0000-0300-000000000000}">
      <formula1>1</formula1>
    </dataValidation>
    <dataValidation type="list" allowBlank="1" showInputMessage="1" showErrorMessage="1" errorTitle="数値が異常です。" error="0または6のいずれかを選択してください。" sqref="R13:R32 WWD983020:WWD983039 WMH983020:WMH983039 WCL983020:WCL983039 VSP983020:VSP983039 VIT983020:VIT983039 UYX983020:UYX983039 UPB983020:UPB983039 UFF983020:UFF983039 TVJ983020:TVJ983039 TLN983020:TLN983039 TBR983020:TBR983039 SRV983020:SRV983039 SHZ983020:SHZ983039 RYD983020:RYD983039 ROH983020:ROH983039 REL983020:REL983039 QUP983020:QUP983039 QKT983020:QKT983039 QAX983020:QAX983039 PRB983020:PRB983039 PHF983020:PHF983039 OXJ983020:OXJ983039 ONN983020:ONN983039 ODR983020:ODR983039 NTV983020:NTV983039 NJZ983020:NJZ983039 NAD983020:NAD983039 MQH983020:MQH983039 MGL983020:MGL983039 LWP983020:LWP983039 LMT983020:LMT983039 LCX983020:LCX983039 KTB983020:KTB983039 KJF983020:KJF983039 JZJ983020:JZJ983039 JPN983020:JPN983039 JFR983020:JFR983039 IVV983020:IVV983039 ILZ983020:ILZ983039 ICD983020:ICD983039 HSH983020:HSH983039 HIL983020:HIL983039 GYP983020:GYP983039 GOT983020:GOT983039 GEX983020:GEX983039 FVB983020:FVB983039 FLF983020:FLF983039 FBJ983020:FBJ983039 ERN983020:ERN983039 EHR983020:EHR983039 DXV983020:DXV983039 DNZ983020:DNZ983039 DED983020:DED983039 CUH983020:CUH983039 CKL983020:CKL983039 CAP983020:CAP983039 BQT983020:BQT983039 BGX983020:BGX983039 AXB983020:AXB983039 ANF983020:ANF983039 ADJ983020:ADJ983039 TN983020:TN983039 JR983020:JR983039 R983020:R983039 WWD917484:WWD917503 WMH917484:WMH917503 WCL917484:WCL917503 VSP917484:VSP917503 VIT917484:VIT917503 UYX917484:UYX917503 UPB917484:UPB917503 UFF917484:UFF917503 TVJ917484:TVJ917503 TLN917484:TLN917503 TBR917484:TBR917503 SRV917484:SRV917503 SHZ917484:SHZ917503 RYD917484:RYD917503 ROH917484:ROH917503 REL917484:REL917503 QUP917484:QUP917503 QKT917484:QKT917503 QAX917484:QAX917503 PRB917484:PRB917503 PHF917484:PHF917503 OXJ917484:OXJ917503 ONN917484:ONN917503 ODR917484:ODR917503 NTV917484:NTV917503 NJZ917484:NJZ917503 NAD917484:NAD917503 MQH917484:MQH917503 MGL917484:MGL917503 LWP917484:LWP917503 LMT917484:LMT917503 LCX917484:LCX917503 KTB917484:KTB917503 KJF917484:KJF917503 JZJ917484:JZJ917503 JPN917484:JPN917503 JFR917484:JFR917503 IVV917484:IVV917503 ILZ917484:ILZ917503 ICD917484:ICD917503 HSH917484:HSH917503 HIL917484:HIL917503 GYP917484:GYP917503 GOT917484:GOT917503 GEX917484:GEX917503 FVB917484:FVB917503 FLF917484:FLF917503 FBJ917484:FBJ917503 ERN917484:ERN917503 EHR917484:EHR917503 DXV917484:DXV917503 DNZ917484:DNZ917503 DED917484:DED917503 CUH917484:CUH917503 CKL917484:CKL917503 CAP917484:CAP917503 BQT917484:BQT917503 BGX917484:BGX917503 AXB917484:AXB917503 ANF917484:ANF917503 ADJ917484:ADJ917503 TN917484:TN917503 JR917484:JR917503 R917484:R917503 WWD851948:WWD851967 WMH851948:WMH851967 WCL851948:WCL851967 VSP851948:VSP851967 VIT851948:VIT851967 UYX851948:UYX851967 UPB851948:UPB851967 UFF851948:UFF851967 TVJ851948:TVJ851967 TLN851948:TLN851967 TBR851948:TBR851967 SRV851948:SRV851967 SHZ851948:SHZ851967 RYD851948:RYD851967 ROH851948:ROH851967 REL851948:REL851967 QUP851948:QUP851967 QKT851948:QKT851967 QAX851948:QAX851967 PRB851948:PRB851967 PHF851948:PHF851967 OXJ851948:OXJ851967 ONN851948:ONN851967 ODR851948:ODR851967 NTV851948:NTV851967 NJZ851948:NJZ851967 NAD851948:NAD851967 MQH851948:MQH851967 MGL851948:MGL851967 LWP851948:LWP851967 LMT851948:LMT851967 LCX851948:LCX851967 KTB851948:KTB851967 KJF851948:KJF851967 JZJ851948:JZJ851967 JPN851948:JPN851967 JFR851948:JFR851967 IVV851948:IVV851967 ILZ851948:ILZ851967 ICD851948:ICD851967 HSH851948:HSH851967 HIL851948:HIL851967 GYP851948:GYP851967 GOT851948:GOT851967 GEX851948:GEX851967 FVB851948:FVB851967 FLF851948:FLF851967 FBJ851948:FBJ851967 ERN851948:ERN851967 EHR851948:EHR851967 DXV851948:DXV851967 DNZ851948:DNZ851967 DED851948:DED851967 CUH851948:CUH851967 CKL851948:CKL851967 CAP851948:CAP851967 BQT851948:BQT851967 BGX851948:BGX851967 AXB851948:AXB851967 ANF851948:ANF851967 ADJ851948:ADJ851967 TN851948:TN851967 JR851948:JR851967 R851948:R851967 WWD786412:WWD786431 WMH786412:WMH786431 WCL786412:WCL786431 VSP786412:VSP786431 VIT786412:VIT786431 UYX786412:UYX786431 UPB786412:UPB786431 UFF786412:UFF786431 TVJ786412:TVJ786431 TLN786412:TLN786431 TBR786412:TBR786431 SRV786412:SRV786431 SHZ786412:SHZ786431 RYD786412:RYD786431 ROH786412:ROH786431 REL786412:REL786431 QUP786412:QUP786431 QKT786412:QKT786431 QAX786412:QAX786431 PRB786412:PRB786431 PHF786412:PHF786431 OXJ786412:OXJ786431 ONN786412:ONN786431 ODR786412:ODR786431 NTV786412:NTV786431 NJZ786412:NJZ786431 NAD786412:NAD786431 MQH786412:MQH786431 MGL786412:MGL786431 LWP786412:LWP786431 LMT786412:LMT786431 LCX786412:LCX786431 KTB786412:KTB786431 KJF786412:KJF786431 JZJ786412:JZJ786431 JPN786412:JPN786431 JFR786412:JFR786431 IVV786412:IVV786431 ILZ786412:ILZ786431 ICD786412:ICD786431 HSH786412:HSH786431 HIL786412:HIL786431 GYP786412:GYP786431 GOT786412:GOT786431 GEX786412:GEX786431 FVB786412:FVB786431 FLF786412:FLF786431 FBJ786412:FBJ786431 ERN786412:ERN786431 EHR786412:EHR786431 DXV786412:DXV786431 DNZ786412:DNZ786431 DED786412:DED786431 CUH786412:CUH786431 CKL786412:CKL786431 CAP786412:CAP786431 BQT786412:BQT786431 BGX786412:BGX786431 AXB786412:AXB786431 ANF786412:ANF786431 ADJ786412:ADJ786431 TN786412:TN786431 JR786412:JR786431 R786412:R786431 WWD720876:WWD720895 WMH720876:WMH720895 WCL720876:WCL720895 VSP720876:VSP720895 VIT720876:VIT720895 UYX720876:UYX720895 UPB720876:UPB720895 UFF720876:UFF720895 TVJ720876:TVJ720895 TLN720876:TLN720895 TBR720876:TBR720895 SRV720876:SRV720895 SHZ720876:SHZ720895 RYD720876:RYD720895 ROH720876:ROH720895 REL720876:REL720895 QUP720876:QUP720895 QKT720876:QKT720895 QAX720876:QAX720895 PRB720876:PRB720895 PHF720876:PHF720895 OXJ720876:OXJ720895 ONN720876:ONN720895 ODR720876:ODR720895 NTV720876:NTV720895 NJZ720876:NJZ720895 NAD720876:NAD720895 MQH720876:MQH720895 MGL720876:MGL720895 LWP720876:LWP720895 LMT720876:LMT720895 LCX720876:LCX720895 KTB720876:KTB720895 KJF720876:KJF720895 JZJ720876:JZJ720895 JPN720876:JPN720895 JFR720876:JFR720895 IVV720876:IVV720895 ILZ720876:ILZ720895 ICD720876:ICD720895 HSH720876:HSH720895 HIL720876:HIL720895 GYP720876:GYP720895 GOT720876:GOT720895 GEX720876:GEX720895 FVB720876:FVB720895 FLF720876:FLF720895 FBJ720876:FBJ720895 ERN720876:ERN720895 EHR720876:EHR720895 DXV720876:DXV720895 DNZ720876:DNZ720895 DED720876:DED720895 CUH720876:CUH720895 CKL720876:CKL720895 CAP720876:CAP720895 BQT720876:BQT720895 BGX720876:BGX720895 AXB720876:AXB720895 ANF720876:ANF720895 ADJ720876:ADJ720895 TN720876:TN720895 JR720876:JR720895 R720876:R720895 WWD655340:WWD655359 WMH655340:WMH655359 WCL655340:WCL655359 VSP655340:VSP655359 VIT655340:VIT655359 UYX655340:UYX655359 UPB655340:UPB655359 UFF655340:UFF655359 TVJ655340:TVJ655359 TLN655340:TLN655359 TBR655340:TBR655359 SRV655340:SRV655359 SHZ655340:SHZ655359 RYD655340:RYD655359 ROH655340:ROH655359 REL655340:REL655359 QUP655340:QUP655359 QKT655340:QKT655359 QAX655340:QAX655359 PRB655340:PRB655359 PHF655340:PHF655359 OXJ655340:OXJ655359 ONN655340:ONN655359 ODR655340:ODR655359 NTV655340:NTV655359 NJZ655340:NJZ655359 NAD655340:NAD655359 MQH655340:MQH655359 MGL655340:MGL655359 LWP655340:LWP655359 LMT655340:LMT655359 LCX655340:LCX655359 KTB655340:KTB655359 KJF655340:KJF655359 JZJ655340:JZJ655359 JPN655340:JPN655359 JFR655340:JFR655359 IVV655340:IVV655359 ILZ655340:ILZ655359 ICD655340:ICD655359 HSH655340:HSH655359 HIL655340:HIL655359 GYP655340:GYP655359 GOT655340:GOT655359 GEX655340:GEX655359 FVB655340:FVB655359 FLF655340:FLF655359 FBJ655340:FBJ655359 ERN655340:ERN655359 EHR655340:EHR655359 DXV655340:DXV655359 DNZ655340:DNZ655359 DED655340:DED655359 CUH655340:CUH655359 CKL655340:CKL655359 CAP655340:CAP655359 BQT655340:BQT655359 BGX655340:BGX655359 AXB655340:AXB655359 ANF655340:ANF655359 ADJ655340:ADJ655359 TN655340:TN655359 JR655340:JR655359 R655340:R655359 WWD589804:WWD589823 WMH589804:WMH589823 WCL589804:WCL589823 VSP589804:VSP589823 VIT589804:VIT589823 UYX589804:UYX589823 UPB589804:UPB589823 UFF589804:UFF589823 TVJ589804:TVJ589823 TLN589804:TLN589823 TBR589804:TBR589823 SRV589804:SRV589823 SHZ589804:SHZ589823 RYD589804:RYD589823 ROH589804:ROH589823 REL589804:REL589823 QUP589804:QUP589823 QKT589804:QKT589823 QAX589804:QAX589823 PRB589804:PRB589823 PHF589804:PHF589823 OXJ589804:OXJ589823 ONN589804:ONN589823 ODR589804:ODR589823 NTV589804:NTV589823 NJZ589804:NJZ589823 NAD589804:NAD589823 MQH589804:MQH589823 MGL589804:MGL589823 LWP589804:LWP589823 LMT589804:LMT589823 LCX589804:LCX589823 KTB589804:KTB589823 KJF589804:KJF589823 JZJ589804:JZJ589823 JPN589804:JPN589823 JFR589804:JFR589823 IVV589804:IVV589823 ILZ589804:ILZ589823 ICD589804:ICD589823 HSH589804:HSH589823 HIL589804:HIL589823 GYP589804:GYP589823 GOT589804:GOT589823 GEX589804:GEX589823 FVB589804:FVB589823 FLF589804:FLF589823 FBJ589804:FBJ589823 ERN589804:ERN589823 EHR589804:EHR589823 DXV589804:DXV589823 DNZ589804:DNZ589823 DED589804:DED589823 CUH589804:CUH589823 CKL589804:CKL589823 CAP589804:CAP589823 BQT589804:BQT589823 BGX589804:BGX589823 AXB589804:AXB589823 ANF589804:ANF589823 ADJ589804:ADJ589823 TN589804:TN589823 JR589804:JR589823 R589804:R589823 WWD524268:WWD524287 WMH524268:WMH524287 WCL524268:WCL524287 VSP524268:VSP524287 VIT524268:VIT524287 UYX524268:UYX524287 UPB524268:UPB524287 UFF524268:UFF524287 TVJ524268:TVJ524287 TLN524268:TLN524287 TBR524268:TBR524287 SRV524268:SRV524287 SHZ524268:SHZ524287 RYD524268:RYD524287 ROH524268:ROH524287 REL524268:REL524287 QUP524268:QUP524287 QKT524268:QKT524287 QAX524268:QAX524287 PRB524268:PRB524287 PHF524268:PHF524287 OXJ524268:OXJ524287 ONN524268:ONN524287 ODR524268:ODR524287 NTV524268:NTV524287 NJZ524268:NJZ524287 NAD524268:NAD524287 MQH524268:MQH524287 MGL524268:MGL524287 LWP524268:LWP524287 LMT524268:LMT524287 LCX524268:LCX524287 KTB524268:KTB524287 KJF524268:KJF524287 JZJ524268:JZJ524287 JPN524268:JPN524287 JFR524268:JFR524287 IVV524268:IVV524287 ILZ524268:ILZ524287 ICD524268:ICD524287 HSH524268:HSH524287 HIL524268:HIL524287 GYP524268:GYP524287 GOT524268:GOT524287 GEX524268:GEX524287 FVB524268:FVB524287 FLF524268:FLF524287 FBJ524268:FBJ524287 ERN524268:ERN524287 EHR524268:EHR524287 DXV524268:DXV524287 DNZ524268:DNZ524287 DED524268:DED524287 CUH524268:CUH524287 CKL524268:CKL524287 CAP524268:CAP524287 BQT524268:BQT524287 BGX524268:BGX524287 AXB524268:AXB524287 ANF524268:ANF524287 ADJ524268:ADJ524287 TN524268:TN524287 JR524268:JR524287 R524268:R524287 WWD458732:WWD458751 WMH458732:WMH458751 WCL458732:WCL458751 VSP458732:VSP458751 VIT458732:VIT458751 UYX458732:UYX458751 UPB458732:UPB458751 UFF458732:UFF458751 TVJ458732:TVJ458751 TLN458732:TLN458751 TBR458732:TBR458751 SRV458732:SRV458751 SHZ458732:SHZ458751 RYD458732:RYD458751 ROH458732:ROH458751 REL458732:REL458751 QUP458732:QUP458751 QKT458732:QKT458751 QAX458732:QAX458751 PRB458732:PRB458751 PHF458732:PHF458751 OXJ458732:OXJ458751 ONN458732:ONN458751 ODR458732:ODR458751 NTV458732:NTV458751 NJZ458732:NJZ458751 NAD458732:NAD458751 MQH458732:MQH458751 MGL458732:MGL458751 LWP458732:LWP458751 LMT458732:LMT458751 LCX458732:LCX458751 KTB458732:KTB458751 KJF458732:KJF458751 JZJ458732:JZJ458751 JPN458732:JPN458751 JFR458732:JFR458751 IVV458732:IVV458751 ILZ458732:ILZ458751 ICD458732:ICD458751 HSH458732:HSH458751 HIL458732:HIL458751 GYP458732:GYP458751 GOT458732:GOT458751 GEX458732:GEX458751 FVB458732:FVB458751 FLF458732:FLF458751 FBJ458732:FBJ458751 ERN458732:ERN458751 EHR458732:EHR458751 DXV458732:DXV458751 DNZ458732:DNZ458751 DED458732:DED458751 CUH458732:CUH458751 CKL458732:CKL458751 CAP458732:CAP458751 BQT458732:BQT458751 BGX458732:BGX458751 AXB458732:AXB458751 ANF458732:ANF458751 ADJ458732:ADJ458751 TN458732:TN458751 JR458732:JR458751 R458732:R458751 WWD393196:WWD393215 WMH393196:WMH393215 WCL393196:WCL393215 VSP393196:VSP393215 VIT393196:VIT393215 UYX393196:UYX393215 UPB393196:UPB393215 UFF393196:UFF393215 TVJ393196:TVJ393215 TLN393196:TLN393215 TBR393196:TBR393215 SRV393196:SRV393215 SHZ393196:SHZ393215 RYD393196:RYD393215 ROH393196:ROH393215 REL393196:REL393215 QUP393196:QUP393215 QKT393196:QKT393215 QAX393196:QAX393215 PRB393196:PRB393215 PHF393196:PHF393215 OXJ393196:OXJ393215 ONN393196:ONN393215 ODR393196:ODR393215 NTV393196:NTV393215 NJZ393196:NJZ393215 NAD393196:NAD393215 MQH393196:MQH393215 MGL393196:MGL393215 LWP393196:LWP393215 LMT393196:LMT393215 LCX393196:LCX393215 KTB393196:KTB393215 KJF393196:KJF393215 JZJ393196:JZJ393215 JPN393196:JPN393215 JFR393196:JFR393215 IVV393196:IVV393215 ILZ393196:ILZ393215 ICD393196:ICD393215 HSH393196:HSH393215 HIL393196:HIL393215 GYP393196:GYP393215 GOT393196:GOT393215 GEX393196:GEX393215 FVB393196:FVB393215 FLF393196:FLF393215 FBJ393196:FBJ393215 ERN393196:ERN393215 EHR393196:EHR393215 DXV393196:DXV393215 DNZ393196:DNZ393215 DED393196:DED393215 CUH393196:CUH393215 CKL393196:CKL393215 CAP393196:CAP393215 BQT393196:BQT393215 BGX393196:BGX393215 AXB393196:AXB393215 ANF393196:ANF393215 ADJ393196:ADJ393215 TN393196:TN393215 JR393196:JR393215 R393196:R393215 WWD327660:WWD327679 WMH327660:WMH327679 WCL327660:WCL327679 VSP327660:VSP327679 VIT327660:VIT327679 UYX327660:UYX327679 UPB327660:UPB327679 UFF327660:UFF327679 TVJ327660:TVJ327679 TLN327660:TLN327679 TBR327660:TBR327679 SRV327660:SRV327679 SHZ327660:SHZ327679 RYD327660:RYD327679 ROH327660:ROH327679 REL327660:REL327679 QUP327660:QUP327679 QKT327660:QKT327679 QAX327660:QAX327679 PRB327660:PRB327679 PHF327660:PHF327679 OXJ327660:OXJ327679 ONN327660:ONN327679 ODR327660:ODR327679 NTV327660:NTV327679 NJZ327660:NJZ327679 NAD327660:NAD327679 MQH327660:MQH327679 MGL327660:MGL327679 LWP327660:LWP327679 LMT327660:LMT327679 LCX327660:LCX327679 KTB327660:KTB327679 KJF327660:KJF327679 JZJ327660:JZJ327679 JPN327660:JPN327679 JFR327660:JFR327679 IVV327660:IVV327679 ILZ327660:ILZ327679 ICD327660:ICD327679 HSH327660:HSH327679 HIL327660:HIL327679 GYP327660:GYP327679 GOT327660:GOT327679 GEX327660:GEX327679 FVB327660:FVB327679 FLF327660:FLF327679 FBJ327660:FBJ327679 ERN327660:ERN327679 EHR327660:EHR327679 DXV327660:DXV327679 DNZ327660:DNZ327679 DED327660:DED327679 CUH327660:CUH327679 CKL327660:CKL327679 CAP327660:CAP327679 BQT327660:BQT327679 BGX327660:BGX327679 AXB327660:AXB327679 ANF327660:ANF327679 ADJ327660:ADJ327679 TN327660:TN327679 JR327660:JR327679 R327660:R327679 WWD262124:WWD262143 WMH262124:WMH262143 WCL262124:WCL262143 VSP262124:VSP262143 VIT262124:VIT262143 UYX262124:UYX262143 UPB262124:UPB262143 UFF262124:UFF262143 TVJ262124:TVJ262143 TLN262124:TLN262143 TBR262124:TBR262143 SRV262124:SRV262143 SHZ262124:SHZ262143 RYD262124:RYD262143 ROH262124:ROH262143 REL262124:REL262143 QUP262124:QUP262143 QKT262124:QKT262143 QAX262124:QAX262143 PRB262124:PRB262143 PHF262124:PHF262143 OXJ262124:OXJ262143 ONN262124:ONN262143 ODR262124:ODR262143 NTV262124:NTV262143 NJZ262124:NJZ262143 NAD262124:NAD262143 MQH262124:MQH262143 MGL262124:MGL262143 LWP262124:LWP262143 LMT262124:LMT262143 LCX262124:LCX262143 KTB262124:KTB262143 KJF262124:KJF262143 JZJ262124:JZJ262143 JPN262124:JPN262143 JFR262124:JFR262143 IVV262124:IVV262143 ILZ262124:ILZ262143 ICD262124:ICD262143 HSH262124:HSH262143 HIL262124:HIL262143 GYP262124:GYP262143 GOT262124:GOT262143 GEX262124:GEX262143 FVB262124:FVB262143 FLF262124:FLF262143 FBJ262124:FBJ262143 ERN262124:ERN262143 EHR262124:EHR262143 DXV262124:DXV262143 DNZ262124:DNZ262143 DED262124:DED262143 CUH262124:CUH262143 CKL262124:CKL262143 CAP262124:CAP262143 BQT262124:BQT262143 BGX262124:BGX262143 AXB262124:AXB262143 ANF262124:ANF262143 ADJ262124:ADJ262143 TN262124:TN262143 JR262124:JR262143 R262124:R262143 WWD196588:WWD196607 WMH196588:WMH196607 WCL196588:WCL196607 VSP196588:VSP196607 VIT196588:VIT196607 UYX196588:UYX196607 UPB196588:UPB196607 UFF196588:UFF196607 TVJ196588:TVJ196607 TLN196588:TLN196607 TBR196588:TBR196607 SRV196588:SRV196607 SHZ196588:SHZ196607 RYD196588:RYD196607 ROH196588:ROH196607 REL196588:REL196607 QUP196588:QUP196607 QKT196588:QKT196607 QAX196588:QAX196607 PRB196588:PRB196607 PHF196588:PHF196607 OXJ196588:OXJ196607 ONN196588:ONN196607 ODR196588:ODR196607 NTV196588:NTV196607 NJZ196588:NJZ196607 NAD196588:NAD196607 MQH196588:MQH196607 MGL196588:MGL196607 LWP196588:LWP196607 LMT196588:LMT196607 LCX196588:LCX196607 KTB196588:KTB196607 KJF196588:KJF196607 JZJ196588:JZJ196607 JPN196588:JPN196607 JFR196588:JFR196607 IVV196588:IVV196607 ILZ196588:ILZ196607 ICD196588:ICD196607 HSH196588:HSH196607 HIL196588:HIL196607 GYP196588:GYP196607 GOT196588:GOT196607 GEX196588:GEX196607 FVB196588:FVB196607 FLF196588:FLF196607 FBJ196588:FBJ196607 ERN196588:ERN196607 EHR196588:EHR196607 DXV196588:DXV196607 DNZ196588:DNZ196607 DED196588:DED196607 CUH196588:CUH196607 CKL196588:CKL196607 CAP196588:CAP196607 BQT196588:BQT196607 BGX196588:BGX196607 AXB196588:AXB196607 ANF196588:ANF196607 ADJ196588:ADJ196607 TN196588:TN196607 JR196588:JR196607 R196588:R196607 WWD131052:WWD131071 WMH131052:WMH131071 WCL131052:WCL131071 VSP131052:VSP131071 VIT131052:VIT131071 UYX131052:UYX131071 UPB131052:UPB131071 UFF131052:UFF131071 TVJ131052:TVJ131071 TLN131052:TLN131071 TBR131052:TBR131071 SRV131052:SRV131071 SHZ131052:SHZ131071 RYD131052:RYD131071 ROH131052:ROH131071 REL131052:REL131071 QUP131052:QUP131071 QKT131052:QKT131071 QAX131052:QAX131071 PRB131052:PRB131071 PHF131052:PHF131071 OXJ131052:OXJ131071 ONN131052:ONN131071 ODR131052:ODR131071 NTV131052:NTV131071 NJZ131052:NJZ131071 NAD131052:NAD131071 MQH131052:MQH131071 MGL131052:MGL131071 LWP131052:LWP131071 LMT131052:LMT131071 LCX131052:LCX131071 KTB131052:KTB131071 KJF131052:KJF131071 JZJ131052:JZJ131071 JPN131052:JPN131071 JFR131052:JFR131071 IVV131052:IVV131071 ILZ131052:ILZ131071 ICD131052:ICD131071 HSH131052:HSH131071 HIL131052:HIL131071 GYP131052:GYP131071 GOT131052:GOT131071 GEX131052:GEX131071 FVB131052:FVB131071 FLF131052:FLF131071 FBJ131052:FBJ131071 ERN131052:ERN131071 EHR131052:EHR131071 DXV131052:DXV131071 DNZ131052:DNZ131071 DED131052:DED131071 CUH131052:CUH131071 CKL131052:CKL131071 CAP131052:CAP131071 BQT131052:BQT131071 BGX131052:BGX131071 AXB131052:AXB131071 ANF131052:ANF131071 ADJ131052:ADJ131071 TN131052:TN131071 JR131052:JR131071 R131052:R131071 WWD65516:WWD65535 WMH65516:WMH65535 WCL65516:WCL65535 VSP65516:VSP65535 VIT65516:VIT65535 UYX65516:UYX65535 UPB65516:UPB65535 UFF65516:UFF65535 TVJ65516:TVJ65535 TLN65516:TLN65535 TBR65516:TBR65535 SRV65516:SRV65535 SHZ65516:SHZ65535 RYD65516:RYD65535 ROH65516:ROH65535 REL65516:REL65535 QUP65516:QUP65535 QKT65516:QKT65535 QAX65516:QAX65535 PRB65516:PRB65535 PHF65516:PHF65535 OXJ65516:OXJ65535 ONN65516:ONN65535 ODR65516:ODR65535 NTV65516:NTV65535 NJZ65516:NJZ65535 NAD65516:NAD65535 MQH65516:MQH65535 MGL65516:MGL65535 LWP65516:LWP65535 LMT65516:LMT65535 LCX65516:LCX65535 KTB65516:KTB65535 KJF65516:KJF65535 JZJ65516:JZJ65535 JPN65516:JPN65535 JFR65516:JFR65535 IVV65516:IVV65535 ILZ65516:ILZ65535 ICD65516:ICD65535 HSH65516:HSH65535 HIL65516:HIL65535 GYP65516:GYP65535 GOT65516:GOT65535 GEX65516:GEX65535 FVB65516:FVB65535 FLF65516:FLF65535 FBJ65516:FBJ65535 ERN65516:ERN65535 EHR65516:EHR65535 DXV65516:DXV65535 DNZ65516:DNZ65535 DED65516:DED65535 CUH65516:CUH65535 CKL65516:CKL65535 CAP65516:CAP65535 BQT65516:BQT65535 BGX65516:BGX65535 AXB65516:AXB65535 ANF65516:ANF65535 ADJ65516:ADJ65535 TN65516:TN65535 JR65516:JR65535 R65516:R65535 WWD13:WWD32 WMH13:WMH32 WCL13:WCL32 VSP13:VSP32 VIT13:VIT32 UYX13:UYX32 UPB13:UPB32 UFF13:UFF32 TVJ13:TVJ32 TLN13:TLN32 TBR13:TBR32 SRV13:SRV32 SHZ13:SHZ32 RYD13:RYD32 ROH13:ROH32 REL13:REL32 QUP13:QUP32 QKT13:QKT32 QAX13:QAX32 PRB13:PRB32 PHF13:PHF32 OXJ13:OXJ32 ONN13:ONN32 ODR13:ODR32 NTV13:NTV32 NJZ13:NJZ32 NAD13:NAD32 MQH13:MQH32 MGL13:MGL32 LWP13:LWP32 LMT13:LMT32 LCX13:LCX32 KTB13:KTB32 KJF13:KJF32 JZJ13:JZJ32 JPN13:JPN32 JFR13:JFR32 IVV13:IVV32 ILZ13:ILZ32 ICD13:ICD32 HSH13:HSH32 HIL13:HIL32 GYP13:GYP32 GOT13:GOT32 GEX13:GEX32 FVB13:FVB32 FLF13:FLF32 FBJ13:FBJ32 ERN13:ERN32 EHR13:EHR32 DXV13:DXV32 DNZ13:DNZ32 DED13:DED32 CUH13:CUH32 CKL13:CKL32 CAP13:CAP32 BQT13:BQT32 BGX13:BGX32 AXB13:AXB32 ANF13:ANF32 ADJ13:ADJ32 TN13:TN32 JR13:JR32" xr:uid="{00000000-0002-0000-0300-000001000000}">
      <formula1>$BJ$13:$BJ$14</formula1>
    </dataValidation>
    <dataValidation type="list" allowBlank="1" showInputMessage="1" showErrorMessage="1" sqref="W13:X32 WWI983020:WWJ983039 WMM983020:WMN983039 WCQ983020:WCR983039 VSU983020:VSV983039 VIY983020:VIZ983039 UZC983020:UZD983039 UPG983020:UPH983039 UFK983020:UFL983039 TVO983020:TVP983039 TLS983020:TLT983039 TBW983020:TBX983039 SSA983020:SSB983039 SIE983020:SIF983039 RYI983020:RYJ983039 ROM983020:RON983039 REQ983020:RER983039 QUU983020:QUV983039 QKY983020:QKZ983039 QBC983020:QBD983039 PRG983020:PRH983039 PHK983020:PHL983039 OXO983020:OXP983039 ONS983020:ONT983039 ODW983020:ODX983039 NUA983020:NUB983039 NKE983020:NKF983039 NAI983020:NAJ983039 MQM983020:MQN983039 MGQ983020:MGR983039 LWU983020:LWV983039 LMY983020:LMZ983039 LDC983020:LDD983039 KTG983020:KTH983039 KJK983020:KJL983039 JZO983020:JZP983039 JPS983020:JPT983039 JFW983020:JFX983039 IWA983020:IWB983039 IME983020:IMF983039 ICI983020:ICJ983039 HSM983020:HSN983039 HIQ983020:HIR983039 GYU983020:GYV983039 GOY983020:GOZ983039 GFC983020:GFD983039 FVG983020:FVH983039 FLK983020:FLL983039 FBO983020:FBP983039 ERS983020:ERT983039 EHW983020:EHX983039 DYA983020:DYB983039 DOE983020:DOF983039 DEI983020:DEJ983039 CUM983020:CUN983039 CKQ983020:CKR983039 CAU983020:CAV983039 BQY983020:BQZ983039 BHC983020:BHD983039 AXG983020:AXH983039 ANK983020:ANL983039 ADO983020:ADP983039 TS983020:TT983039 JW983020:JX983039 W983020:X983039 WWI917484:WWJ917503 WMM917484:WMN917503 WCQ917484:WCR917503 VSU917484:VSV917503 VIY917484:VIZ917503 UZC917484:UZD917503 UPG917484:UPH917503 UFK917484:UFL917503 TVO917484:TVP917503 TLS917484:TLT917503 TBW917484:TBX917503 SSA917484:SSB917503 SIE917484:SIF917503 RYI917484:RYJ917503 ROM917484:RON917503 REQ917484:RER917503 QUU917484:QUV917503 QKY917484:QKZ917503 QBC917484:QBD917503 PRG917484:PRH917503 PHK917484:PHL917503 OXO917484:OXP917503 ONS917484:ONT917503 ODW917484:ODX917503 NUA917484:NUB917503 NKE917484:NKF917503 NAI917484:NAJ917503 MQM917484:MQN917503 MGQ917484:MGR917503 LWU917484:LWV917503 LMY917484:LMZ917503 LDC917484:LDD917503 KTG917484:KTH917503 KJK917484:KJL917503 JZO917484:JZP917503 JPS917484:JPT917503 JFW917484:JFX917503 IWA917484:IWB917503 IME917484:IMF917503 ICI917484:ICJ917503 HSM917484:HSN917503 HIQ917484:HIR917503 GYU917484:GYV917503 GOY917484:GOZ917503 GFC917484:GFD917503 FVG917484:FVH917503 FLK917484:FLL917503 FBO917484:FBP917503 ERS917484:ERT917503 EHW917484:EHX917503 DYA917484:DYB917503 DOE917484:DOF917503 DEI917484:DEJ917503 CUM917484:CUN917503 CKQ917484:CKR917503 CAU917484:CAV917503 BQY917484:BQZ917503 BHC917484:BHD917503 AXG917484:AXH917503 ANK917484:ANL917503 ADO917484:ADP917503 TS917484:TT917503 JW917484:JX917503 W917484:X917503 WWI851948:WWJ851967 WMM851948:WMN851967 WCQ851948:WCR851967 VSU851948:VSV851967 VIY851948:VIZ851967 UZC851948:UZD851967 UPG851948:UPH851967 UFK851948:UFL851967 TVO851948:TVP851967 TLS851948:TLT851967 TBW851948:TBX851967 SSA851948:SSB851967 SIE851948:SIF851967 RYI851948:RYJ851967 ROM851948:RON851967 REQ851948:RER851967 QUU851948:QUV851967 QKY851948:QKZ851967 QBC851948:QBD851967 PRG851948:PRH851967 PHK851948:PHL851967 OXO851948:OXP851967 ONS851948:ONT851967 ODW851948:ODX851967 NUA851948:NUB851967 NKE851948:NKF851967 NAI851948:NAJ851967 MQM851948:MQN851967 MGQ851948:MGR851967 LWU851948:LWV851967 LMY851948:LMZ851967 LDC851948:LDD851967 KTG851948:KTH851967 KJK851948:KJL851967 JZO851948:JZP851967 JPS851948:JPT851967 JFW851948:JFX851967 IWA851948:IWB851967 IME851948:IMF851967 ICI851948:ICJ851967 HSM851948:HSN851967 HIQ851948:HIR851967 GYU851948:GYV851967 GOY851948:GOZ851967 GFC851948:GFD851967 FVG851948:FVH851967 FLK851948:FLL851967 FBO851948:FBP851967 ERS851948:ERT851967 EHW851948:EHX851967 DYA851948:DYB851967 DOE851948:DOF851967 DEI851948:DEJ851967 CUM851948:CUN851967 CKQ851948:CKR851967 CAU851948:CAV851967 BQY851948:BQZ851967 BHC851948:BHD851967 AXG851948:AXH851967 ANK851948:ANL851967 ADO851948:ADP851967 TS851948:TT851967 JW851948:JX851967 W851948:X851967 WWI786412:WWJ786431 WMM786412:WMN786431 WCQ786412:WCR786431 VSU786412:VSV786431 VIY786412:VIZ786431 UZC786412:UZD786431 UPG786412:UPH786431 UFK786412:UFL786431 TVO786412:TVP786431 TLS786412:TLT786431 TBW786412:TBX786431 SSA786412:SSB786431 SIE786412:SIF786431 RYI786412:RYJ786431 ROM786412:RON786431 REQ786412:RER786431 QUU786412:QUV786431 QKY786412:QKZ786431 QBC786412:QBD786431 PRG786412:PRH786431 PHK786412:PHL786431 OXO786412:OXP786431 ONS786412:ONT786431 ODW786412:ODX786431 NUA786412:NUB786431 NKE786412:NKF786431 NAI786412:NAJ786431 MQM786412:MQN786431 MGQ786412:MGR786431 LWU786412:LWV786431 LMY786412:LMZ786431 LDC786412:LDD786431 KTG786412:KTH786431 KJK786412:KJL786431 JZO786412:JZP786431 JPS786412:JPT786431 JFW786412:JFX786431 IWA786412:IWB786431 IME786412:IMF786431 ICI786412:ICJ786431 HSM786412:HSN786431 HIQ786412:HIR786431 GYU786412:GYV786431 GOY786412:GOZ786431 GFC786412:GFD786431 FVG786412:FVH786431 FLK786412:FLL786431 FBO786412:FBP786431 ERS786412:ERT786431 EHW786412:EHX786431 DYA786412:DYB786431 DOE786412:DOF786431 DEI786412:DEJ786431 CUM786412:CUN786431 CKQ786412:CKR786431 CAU786412:CAV786431 BQY786412:BQZ786431 BHC786412:BHD786431 AXG786412:AXH786431 ANK786412:ANL786431 ADO786412:ADP786431 TS786412:TT786431 JW786412:JX786431 W786412:X786431 WWI720876:WWJ720895 WMM720876:WMN720895 WCQ720876:WCR720895 VSU720876:VSV720895 VIY720876:VIZ720895 UZC720876:UZD720895 UPG720876:UPH720895 UFK720876:UFL720895 TVO720876:TVP720895 TLS720876:TLT720895 TBW720876:TBX720895 SSA720876:SSB720895 SIE720876:SIF720895 RYI720876:RYJ720895 ROM720876:RON720895 REQ720876:RER720895 QUU720876:QUV720895 QKY720876:QKZ720895 QBC720876:QBD720895 PRG720876:PRH720895 PHK720876:PHL720895 OXO720876:OXP720895 ONS720876:ONT720895 ODW720876:ODX720895 NUA720876:NUB720895 NKE720876:NKF720895 NAI720876:NAJ720895 MQM720876:MQN720895 MGQ720876:MGR720895 LWU720876:LWV720895 LMY720876:LMZ720895 LDC720876:LDD720895 KTG720876:KTH720895 KJK720876:KJL720895 JZO720876:JZP720895 JPS720876:JPT720895 JFW720876:JFX720895 IWA720876:IWB720895 IME720876:IMF720895 ICI720876:ICJ720895 HSM720876:HSN720895 HIQ720876:HIR720895 GYU720876:GYV720895 GOY720876:GOZ720895 GFC720876:GFD720895 FVG720876:FVH720895 FLK720876:FLL720895 FBO720876:FBP720895 ERS720876:ERT720895 EHW720876:EHX720895 DYA720876:DYB720895 DOE720876:DOF720895 DEI720876:DEJ720895 CUM720876:CUN720895 CKQ720876:CKR720895 CAU720876:CAV720895 BQY720876:BQZ720895 BHC720876:BHD720895 AXG720876:AXH720895 ANK720876:ANL720895 ADO720876:ADP720895 TS720876:TT720895 JW720876:JX720895 W720876:X720895 WWI655340:WWJ655359 WMM655340:WMN655359 WCQ655340:WCR655359 VSU655340:VSV655359 VIY655340:VIZ655359 UZC655340:UZD655359 UPG655340:UPH655359 UFK655340:UFL655359 TVO655340:TVP655359 TLS655340:TLT655359 TBW655340:TBX655359 SSA655340:SSB655359 SIE655340:SIF655359 RYI655340:RYJ655359 ROM655340:RON655359 REQ655340:RER655359 QUU655340:QUV655359 QKY655340:QKZ655359 QBC655340:QBD655359 PRG655340:PRH655359 PHK655340:PHL655359 OXO655340:OXP655359 ONS655340:ONT655359 ODW655340:ODX655359 NUA655340:NUB655359 NKE655340:NKF655359 NAI655340:NAJ655359 MQM655340:MQN655359 MGQ655340:MGR655359 LWU655340:LWV655359 LMY655340:LMZ655359 LDC655340:LDD655359 KTG655340:KTH655359 KJK655340:KJL655359 JZO655340:JZP655359 JPS655340:JPT655359 JFW655340:JFX655359 IWA655340:IWB655359 IME655340:IMF655359 ICI655340:ICJ655359 HSM655340:HSN655359 HIQ655340:HIR655359 GYU655340:GYV655359 GOY655340:GOZ655359 GFC655340:GFD655359 FVG655340:FVH655359 FLK655340:FLL655359 FBO655340:FBP655359 ERS655340:ERT655359 EHW655340:EHX655359 DYA655340:DYB655359 DOE655340:DOF655359 DEI655340:DEJ655359 CUM655340:CUN655359 CKQ655340:CKR655359 CAU655340:CAV655359 BQY655340:BQZ655359 BHC655340:BHD655359 AXG655340:AXH655359 ANK655340:ANL655359 ADO655340:ADP655359 TS655340:TT655359 JW655340:JX655359 W655340:X655359 WWI589804:WWJ589823 WMM589804:WMN589823 WCQ589804:WCR589823 VSU589804:VSV589823 VIY589804:VIZ589823 UZC589804:UZD589823 UPG589804:UPH589823 UFK589804:UFL589823 TVO589804:TVP589823 TLS589804:TLT589823 TBW589804:TBX589823 SSA589804:SSB589823 SIE589804:SIF589823 RYI589804:RYJ589823 ROM589804:RON589823 REQ589804:RER589823 QUU589804:QUV589823 QKY589804:QKZ589823 QBC589804:QBD589823 PRG589804:PRH589823 PHK589804:PHL589823 OXO589804:OXP589823 ONS589804:ONT589823 ODW589804:ODX589823 NUA589804:NUB589823 NKE589804:NKF589823 NAI589804:NAJ589823 MQM589804:MQN589823 MGQ589804:MGR589823 LWU589804:LWV589823 LMY589804:LMZ589823 LDC589804:LDD589823 KTG589804:KTH589823 KJK589804:KJL589823 JZO589804:JZP589823 JPS589804:JPT589823 JFW589804:JFX589823 IWA589804:IWB589823 IME589804:IMF589823 ICI589804:ICJ589823 HSM589804:HSN589823 HIQ589804:HIR589823 GYU589804:GYV589823 GOY589804:GOZ589823 GFC589804:GFD589823 FVG589804:FVH589823 FLK589804:FLL589823 FBO589804:FBP589823 ERS589804:ERT589823 EHW589804:EHX589823 DYA589804:DYB589823 DOE589804:DOF589823 DEI589804:DEJ589823 CUM589804:CUN589823 CKQ589804:CKR589823 CAU589804:CAV589823 BQY589804:BQZ589823 BHC589804:BHD589823 AXG589804:AXH589823 ANK589804:ANL589823 ADO589804:ADP589823 TS589804:TT589823 JW589804:JX589823 W589804:X589823 WWI524268:WWJ524287 WMM524268:WMN524287 WCQ524268:WCR524287 VSU524268:VSV524287 VIY524268:VIZ524287 UZC524268:UZD524287 UPG524268:UPH524287 UFK524268:UFL524287 TVO524268:TVP524287 TLS524268:TLT524287 TBW524268:TBX524287 SSA524268:SSB524287 SIE524268:SIF524287 RYI524268:RYJ524287 ROM524268:RON524287 REQ524268:RER524287 QUU524268:QUV524287 QKY524268:QKZ524287 QBC524268:QBD524287 PRG524268:PRH524287 PHK524268:PHL524287 OXO524268:OXP524287 ONS524268:ONT524287 ODW524268:ODX524287 NUA524268:NUB524287 NKE524268:NKF524287 NAI524268:NAJ524287 MQM524268:MQN524287 MGQ524268:MGR524287 LWU524268:LWV524287 LMY524268:LMZ524287 LDC524268:LDD524287 KTG524268:KTH524287 KJK524268:KJL524287 JZO524268:JZP524287 JPS524268:JPT524287 JFW524268:JFX524287 IWA524268:IWB524287 IME524268:IMF524287 ICI524268:ICJ524287 HSM524268:HSN524287 HIQ524268:HIR524287 GYU524268:GYV524287 GOY524268:GOZ524287 GFC524268:GFD524287 FVG524268:FVH524287 FLK524268:FLL524287 FBO524268:FBP524287 ERS524268:ERT524287 EHW524268:EHX524287 DYA524268:DYB524287 DOE524268:DOF524287 DEI524268:DEJ524287 CUM524268:CUN524287 CKQ524268:CKR524287 CAU524268:CAV524287 BQY524268:BQZ524287 BHC524268:BHD524287 AXG524268:AXH524287 ANK524268:ANL524287 ADO524268:ADP524287 TS524268:TT524287 JW524268:JX524287 W524268:X524287 WWI458732:WWJ458751 WMM458732:WMN458751 WCQ458732:WCR458751 VSU458732:VSV458751 VIY458732:VIZ458751 UZC458732:UZD458751 UPG458732:UPH458751 UFK458732:UFL458751 TVO458732:TVP458751 TLS458732:TLT458751 TBW458732:TBX458751 SSA458732:SSB458751 SIE458732:SIF458751 RYI458732:RYJ458751 ROM458732:RON458751 REQ458732:RER458751 QUU458732:QUV458751 QKY458732:QKZ458751 QBC458732:QBD458751 PRG458732:PRH458751 PHK458732:PHL458751 OXO458732:OXP458751 ONS458732:ONT458751 ODW458732:ODX458751 NUA458732:NUB458751 NKE458732:NKF458751 NAI458732:NAJ458751 MQM458732:MQN458751 MGQ458732:MGR458751 LWU458732:LWV458751 LMY458732:LMZ458751 LDC458732:LDD458751 KTG458732:KTH458751 KJK458732:KJL458751 JZO458732:JZP458751 JPS458732:JPT458751 JFW458732:JFX458751 IWA458732:IWB458751 IME458732:IMF458751 ICI458732:ICJ458751 HSM458732:HSN458751 HIQ458732:HIR458751 GYU458732:GYV458751 GOY458732:GOZ458751 GFC458732:GFD458751 FVG458732:FVH458751 FLK458732:FLL458751 FBO458732:FBP458751 ERS458732:ERT458751 EHW458732:EHX458751 DYA458732:DYB458751 DOE458732:DOF458751 DEI458732:DEJ458751 CUM458732:CUN458751 CKQ458732:CKR458751 CAU458732:CAV458751 BQY458732:BQZ458751 BHC458732:BHD458751 AXG458732:AXH458751 ANK458732:ANL458751 ADO458732:ADP458751 TS458732:TT458751 JW458732:JX458751 W458732:X458751 WWI393196:WWJ393215 WMM393196:WMN393215 WCQ393196:WCR393215 VSU393196:VSV393215 VIY393196:VIZ393215 UZC393196:UZD393215 UPG393196:UPH393215 UFK393196:UFL393215 TVO393196:TVP393215 TLS393196:TLT393215 TBW393196:TBX393215 SSA393196:SSB393215 SIE393196:SIF393215 RYI393196:RYJ393215 ROM393196:RON393215 REQ393196:RER393215 QUU393196:QUV393215 QKY393196:QKZ393215 QBC393196:QBD393215 PRG393196:PRH393215 PHK393196:PHL393215 OXO393196:OXP393215 ONS393196:ONT393215 ODW393196:ODX393215 NUA393196:NUB393215 NKE393196:NKF393215 NAI393196:NAJ393215 MQM393196:MQN393215 MGQ393196:MGR393215 LWU393196:LWV393215 LMY393196:LMZ393215 LDC393196:LDD393215 KTG393196:KTH393215 KJK393196:KJL393215 JZO393196:JZP393215 JPS393196:JPT393215 JFW393196:JFX393215 IWA393196:IWB393215 IME393196:IMF393215 ICI393196:ICJ393215 HSM393196:HSN393215 HIQ393196:HIR393215 GYU393196:GYV393215 GOY393196:GOZ393215 GFC393196:GFD393215 FVG393196:FVH393215 FLK393196:FLL393215 FBO393196:FBP393215 ERS393196:ERT393215 EHW393196:EHX393215 DYA393196:DYB393215 DOE393196:DOF393215 DEI393196:DEJ393215 CUM393196:CUN393215 CKQ393196:CKR393215 CAU393196:CAV393215 BQY393196:BQZ393215 BHC393196:BHD393215 AXG393196:AXH393215 ANK393196:ANL393215 ADO393196:ADP393215 TS393196:TT393215 JW393196:JX393215 W393196:X393215 WWI327660:WWJ327679 WMM327660:WMN327679 WCQ327660:WCR327679 VSU327660:VSV327679 VIY327660:VIZ327679 UZC327660:UZD327679 UPG327660:UPH327679 UFK327660:UFL327679 TVO327660:TVP327679 TLS327660:TLT327679 TBW327660:TBX327679 SSA327660:SSB327679 SIE327660:SIF327679 RYI327660:RYJ327679 ROM327660:RON327679 REQ327660:RER327679 QUU327660:QUV327679 QKY327660:QKZ327679 QBC327660:QBD327679 PRG327660:PRH327679 PHK327660:PHL327679 OXO327660:OXP327679 ONS327660:ONT327679 ODW327660:ODX327679 NUA327660:NUB327679 NKE327660:NKF327679 NAI327660:NAJ327679 MQM327660:MQN327679 MGQ327660:MGR327679 LWU327660:LWV327679 LMY327660:LMZ327679 LDC327660:LDD327679 KTG327660:KTH327679 KJK327660:KJL327679 JZO327660:JZP327679 JPS327660:JPT327679 JFW327660:JFX327679 IWA327660:IWB327679 IME327660:IMF327679 ICI327660:ICJ327679 HSM327660:HSN327679 HIQ327660:HIR327679 GYU327660:GYV327679 GOY327660:GOZ327679 GFC327660:GFD327679 FVG327660:FVH327679 FLK327660:FLL327679 FBO327660:FBP327679 ERS327660:ERT327679 EHW327660:EHX327679 DYA327660:DYB327679 DOE327660:DOF327679 DEI327660:DEJ327679 CUM327660:CUN327679 CKQ327660:CKR327679 CAU327660:CAV327679 BQY327660:BQZ327679 BHC327660:BHD327679 AXG327660:AXH327679 ANK327660:ANL327679 ADO327660:ADP327679 TS327660:TT327679 JW327660:JX327679 W327660:X327679 WWI262124:WWJ262143 WMM262124:WMN262143 WCQ262124:WCR262143 VSU262124:VSV262143 VIY262124:VIZ262143 UZC262124:UZD262143 UPG262124:UPH262143 UFK262124:UFL262143 TVO262124:TVP262143 TLS262124:TLT262143 TBW262124:TBX262143 SSA262124:SSB262143 SIE262124:SIF262143 RYI262124:RYJ262143 ROM262124:RON262143 REQ262124:RER262143 QUU262124:QUV262143 QKY262124:QKZ262143 QBC262124:QBD262143 PRG262124:PRH262143 PHK262124:PHL262143 OXO262124:OXP262143 ONS262124:ONT262143 ODW262124:ODX262143 NUA262124:NUB262143 NKE262124:NKF262143 NAI262124:NAJ262143 MQM262124:MQN262143 MGQ262124:MGR262143 LWU262124:LWV262143 LMY262124:LMZ262143 LDC262124:LDD262143 KTG262124:KTH262143 KJK262124:KJL262143 JZO262124:JZP262143 JPS262124:JPT262143 JFW262124:JFX262143 IWA262124:IWB262143 IME262124:IMF262143 ICI262124:ICJ262143 HSM262124:HSN262143 HIQ262124:HIR262143 GYU262124:GYV262143 GOY262124:GOZ262143 GFC262124:GFD262143 FVG262124:FVH262143 FLK262124:FLL262143 FBO262124:FBP262143 ERS262124:ERT262143 EHW262124:EHX262143 DYA262124:DYB262143 DOE262124:DOF262143 DEI262124:DEJ262143 CUM262124:CUN262143 CKQ262124:CKR262143 CAU262124:CAV262143 BQY262124:BQZ262143 BHC262124:BHD262143 AXG262124:AXH262143 ANK262124:ANL262143 ADO262124:ADP262143 TS262124:TT262143 JW262124:JX262143 W262124:X262143 WWI196588:WWJ196607 WMM196588:WMN196607 WCQ196588:WCR196607 VSU196588:VSV196607 VIY196588:VIZ196607 UZC196588:UZD196607 UPG196588:UPH196607 UFK196588:UFL196607 TVO196588:TVP196607 TLS196588:TLT196607 TBW196588:TBX196607 SSA196588:SSB196607 SIE196588:SIF196607 RYI196588:RYJ196607 ROM196588:RON196607 REQ196588:RER196607 QUU196588:QUV196607 QKY196588:QKZ196607 QBC196588:QBD196607 PRG196588:PRH196607 PHK196588:PHL196607 OXO196588:OXP196607 ONS196588:ONT196607 ODW196588:ODX196607 NUA196588:NUB196607 NKE196588:NKF196607 NAI196588:NAJ196607 MQM196588:MQN196607 MGQ196588:MGR196607 LWU196588:LWV196607 LMY196588:LMZ196607 LDC196588:LDD196607 KTG196588:KTH196607 KJK196588:KJL196607 JZO196588:JZP196607 JPS196588:JPT196607 JFW196588:JFX196607 IWA196588:IWB196607 IME196588:IMF196607 ICI196588:ICJ196607 HSM196588:HSN196607 HIQ196588:HIR196607 GYU196588:GYV196607 GOY196588:GOZ196607 GFC196588:GFD196607 FVG196588:FVH196607 FLK196588:FLL196607 FBO196588:FBP196607 ERS196588:ERT196607 EHW196588:EHX196607 DYA196588:DYB196607 DOE196588:DOF196607 DEI196588:DEJ196607 CUM196588:CUN196607 CKQ196588:CKR196607 CAU196588:CAV196607 BQY196588:BQZ196607 BHC196588:BHD196607 AXG196588:AXH196607 ANK196588:ANL196607 ADO196588:ADP196607 TS196588:TT196607 JW196588:JX196607 W196588:X196607 WWI131052:WWJ131071 WMM131052:WMN131071 WCQ131052:WCR131071 VSU131052:VSV131071 VIY131052:VIZ131071 UZC131052:UZD131071 UPG131052:UPH131071 UFK131052:UFL131071 TVO131052:TVP131071 TLS131052:TLT131071 TBW131052:TBX131071 SSA131052:SSB131071 SIE131052:SIF131071 RYI131052:RYJ131071 ROM131052:RON131071 REQ131052:RER131071 QUU131052:QUV131071 QKY131052:QKZ131071 QBC131052:QBD131071 PRG131052:PRH131071 PHK131052:PHL131071 OXO131052:OXP131071 ONS131052:ONT131071 ODW131052:ODX131071 NUA131052:NUB131071 NKE131052:NKF131071 NAI131052:NAJ131071 MQM131052:MQN131071 MGQ131052:MGR131071 LWU131052:LWV131071 LMY131052:LMZ131071 LDC131052:LDD131071 KTG131052:KTH131071 KJK131052:KJL131071 JZO131052:JZP131071 JPS131052:JPT131071 JFW131052:JFX131071 IWA131052:IWB131071 IME131052:IMF131071 ICI131052:ICJ131071 HSM131052:HSN131071 HIQ131052:HIR131071 GYU131052:GYV131071 GOY131052:GOZ131071 GFC131052:GFD131071 FVG131052:FVH131071 FLK131052:FLL131071 FBO131052:FBP131071 ERS131052:ERT131071 EHW131052:EHX131071 DYA131052:DYB131071 DOE131052:DOF131071 DEI131052:DEJ131071 CUM131052:CUN131071 CKQ131052:CKR131071 CAU131052:CAV131071 BQY131052:BQZ131071 BHC131052:BHD131071 AXG131052:AXH131071 ANK131052:ANL131071 ADO131052:ADP131071 TS131052:TT131071 JW131052:JX131071 W131052:X131071 WWI65516:WWJ65535 WMM65516:WMN65535 WCQ65516:WCR65535 VSU65516:VSV65535 VIY65516:VIZ65535 UZC65516:UZD65535 UPG65516:UPH65535 UFK65516:UFL65535 TVO65516:TVP65535 TLS65516:TLT65535 TBW65516:TBX65535 SSA65516:SSB65535 SIE65516:SIF65535 RYI65516:RYJ65535 ROM65516:RON65535 REQ65516:RER65535 QUU65516:QUV65535 QKY65516:QKZ65535 QBC65516:QBD65535 PRG65516:PRH65535 PHK65516:PHL65535 OXO65516:OXP65535 ONS65516:ONT65535 ODW65516:ODX65535 NUA65516:NUB65535 NKE65516:NKF65535 NAI65516:NAJ65535 MQM65516:MQN65535 MGQ65516:MGR65535 LWU65516:LWV65535 LMY65516:LMZ65535 LDC65516:LDD65535 KTG65516:KTH65535 KJK65516:KJL65535 JZO65516:JZP65535 JPS65516:JPT65535 JFW65516:JFX65535 IWA65516:IWB65535 IME65516:IMF65535 ICI65516:ICJ65535 HSM65516:HSN65535 HIQ65516:HIR65535 GYU65516:GYV65535 GOY65516:GOZ65535 GFC65516:GFD65535 FVG65516:FVH65535 FLK65516:FLL65535 FBO65516:FBP65535 ERS65516:ERT65535 EHW65516:EHX65535 DYA65516:DYB65535 DOE65516:DOF65535 DEI65516:DEJ65535 CUM65516:CUN65535 CKQ65516:CKR65535 CAU65516:CAV65535 BQY65516:BQZ65535 BHC65516:BHD65535 AXG65516:AXH65535 ANK65516:ANL65535 ADO65516:ADP65535 TS65516:TT65535 JW65516:JX65535 W65516:X65535 WWI13:WWJ32 WMM13:WMN32 WCQ13:WCR32 VSU13:VSV32 VIY13:VIZ32 UZC13:UZD32 UPG13:UPH32 UFK13:UFL32 TVO13:TVP32 TLS13:TLT32 TBW13:TBX32 SSA13:SSB32 SIE13:SIF32 RYI13:RYJ32 ROM13:RON32 REQ13:RER32 QUU13:QUV32 QKY13:QKZ32 QBC13:QBD32 PRG13:PRH32 PHK13:PHL32 OXO13:OXP32 ONS13:ONT32 ODW13:ODX32 NUA13:NUB32 NKE13:NKF32 NAI13:NAJ32 MQM13:MQN32 MGQ13:MGR32 LWU13:LWV32 LMY13:LMZ32 LDC13:LDD32 KTG13:KTH32 KJK13:KJL32 JZO13:JZP32 JPS13:JPT32 JFW13:JFX32 IWA13:IWB32 IME13:IMF32 ICI13:ICJ32 HSM13:HSN32 HIQ13:HIR32 GYU13:GYV32 GOY13:GOZ32 GFC13:GFD32 FVG13:FVH32 FLK13:FLL32 FBO13:FBP32 ERS13:ERT32 EHW13:EHX32 DYA13:DYB32 DOE13:DOF32 DEI13:DEJ32 CUM13:CUN32 CKQ13:CKR32 CAU13:CAV32 BQY13:BQZ32 BHC13:BHD32 AXG13:AXH32 ANK13:ANL32 ADO13:ADP32 TS13:TT32 JW13:JX32" xr:uid="{00000000-0002-0000-0300-000002000000}">
      <formula1>$AY$34:$AY$35</formula1>
    </dataValidation>
    <dataValidation type="list" allowBlank="1" showInputMessage="1" showErrorMessage="1" sqref="U13:V32 WWG983020:WWH983039 WMK983020:WML983039 WCO983020:WCP983039 VSS983020:VST983039 VIW983020:VIX983039 UZA983020:UZB983039 UPE983020:UPF983039 UFI983020:UFJ983039 TVM983020:TVN983039 TLQ983020:TLR983039 TBU983020:TBV983039 SRY983020:SRZ983039 SIC983020:SID983039 RYG983020:RYH983039 ROK983020:ROL983039 REO983020:REP983039 QUS983020:QUT983039 QKW983020:QKX983039 QBA983020:QBB983039 PRE983020:PRF983039 PHI983020:PHJ983039 OXM983020:OXN983039 ONQ983020:ONR983039 ODU983020:ODV983039 NTY983020:NTZ983039 NKC983020:NKD983039 NAG983020:NAH983039 MQK983020:MQL983039 MGO983020:MGP983039 LWS983020:LWT983039 LMW983020:LMX983039 LDA983020:LDB983039 KTE983020:KTF983039 KJI983020:KJJ983039 JZM983020:JZN983039 JPQ983020:JPR983039 JFU983020:JFV983039 IVY983020:IVZ983039 IMC983020:IMD983039 ICG983020:ICH983039 HSK983020:HSL983039 HIO983020:HIP983039 GYS983020:GYT983039 GOW983020:GOX983039 GFA983020:GFB983039 FVE983020:FVF983039 FLI983020:FLJ983039 FBM983020:FBN983039 ERQ983020:ERR983039 EHU983020:EHV983039 DXY983020:DXZ983039 DOC983020:DOD983039 DEG983020:DEH983039 CUK983020:CUL983039 CKO983020:CKP983039 CAS983020:CAT983039 BQW983020:BQX983039 BHA983020:BHB983039 AXE983020:AXF983039 ANI983020:ANJ983039 ADM983020:ADN983039 TQ983020:TR983039 JU983020:JV983039 U983020:V983039 WWG917484:WWH917503 WMK917484:WML917503 WCO917484:WCP917503 VSS917484:VST917503 VIW917484:VIX917503 UZA917484:UZB917503 UPE917484:UPF917503 UFI917484:UFJ917503 TVM917484:TVN917503 TLQ917484:TLR917503 TBU917484:TBV917503 SRY917484:SRZ917503 SIC917484:SID917503 RYG917484:RYH917503 ROK917484:ROL917503 REO917484:REP917503 QUS917484:QUT917503 QKW917484:QKX917503 QBA917484:QBB917503 PRE917484:PRF917503 PHI917484:PHJ917503 OXM917484:OXN917503 ONQ917484:ONR917503 ODU917484:ODV917503 NTY917484:NTZ917503 NKC917484:NKD917503 NAG917484:NAH917503 MQK917484:MQL917503 MGO917484:MGP917503 LWS917484:LWT917503 LMW917484:LMX917503 LDA917484:LDB917503 KTE917484:KTF917503 KJI917484:KJJ917503 JZM917484:JZN917503 JPQ917484:JPR917503 JFU917484:JFV917503 IVY917484:IVZ917503 IMC917484:IMD917503 ICG917484:ICH917503 HSK917484:HSL917503 HIO917484:HIP917503 GYS917484:GYT917503 GOW917484:GOX917503 GFA917484:GFB917503 FVE917484:FVF917503 FLI917484:FLJ917503 FBM917484:FBN917503 ERQ917484:ERR917503 EHU917484:EHV917503 DXY917484:DXZ917503 DOC917484:DOD917503 DEG917484:DEH917503 CUK917484:CUL917503 CKO917484:CKP917503 CAS917484:CAT917503 BQW917484:BQX917503 BHA917484:BHB917503 AXE917484:AXF917503 ANI917484:ANJ917503 ADM917484:ADN917503 TQ917484:TR917503 JU917484:JV917503 U917484:V917503 WWG851948:WWH851967 WMK851948:WML851967 WCO851948:WCP851967 VSS851948:VST851967 VIW851948:VIX851967 UZA851948:UZB851967 UPE851948:UPF851967 UFI851948:UFJ851967 TVM851948:TVN851967 TLQ851948:TLR851967 TBU851948:TBV851967 SRY851948:SRZ851967 SIC851948:SID851967 RYG851948:RYH851967 ROK851948:ROL851967 REO851948:REP851967 QUS851948:QUT851967 QKW851948:QKX851967 QBA851948:QBB851967 PRE851948:PRF851967 PHI851948:PHJ851967 OXM851948:OXN851967 ONQ851948:ONR851967 ODU851948:ODV851967 NTY851948:NTZ851967 NKC851948:NKD851967 NAG851948:NAH851967 MQK851948:MQL851967 MGO851948:MGP851967 LWS851948:LWT851967 LMW851948:LMX851967 LDA851948:LDB851967 KTE851948:KTF851967 KJI851948:KJJ851967 JZM851948:JZN851967 JPQ851948:JPR851967 JFU851948:JFV851967 IVY851948:IVZ851967 IMC851948:IMD851967 ICG851948:ICH851967 HSK851948:HSL851967 HIO851948:HIP851967 GYS851948:GYT851967 GOW851948:GOX851967 GFA851948:GFB851967 FVE851948:FVF851967 FLI851948:FLJ851967 FBM851948:FBN851967 ERQ851948:ERR851967 EHU851948:EHV851967 DXY851948:DXZ851967 DOC851948:DOD851967 DEG851948:DEH851967 CUK851948:CUL851967 CKO851948:CKP851967 CAS851948:CAT851967 BQW851948:BQX851967 BHA851948:BHB851967 AXE851948:AXF851967 ANI851948:ANJ851967 ADM851948:ADN851967 TQ851948:TR851967 JU851948:JV851967 U851948:V851967 WWG786412:WWH786431 WMK786412:WML786431 WCO786412:WCP786431 VSS786412:VST786431 VIW786412:VIX786431 UZA786412:UZB786431 UPE786412:UPF786431 UFI786412:UFJ786431 TVM786412:TVN786431 TLQ786412:TLR786431 TBU786412:TBV786431 SRY786412:SRZ786431 SIC786412:SID786431 RYG786412:RYH786431 ROK786412:ROL786431 REO786412:REP786431 QUS786412:QUT786431 QKW786412:QKX786431 QBA786412:QBB786431 PRE786412:PRF786431 PHI786412:PHJ786431 OXM786412:OXN786431 ONQ786412:ONR786431 ODU786412:ODV786431 NTY786412:NTZ786431 NKC786412:NKD786431 NAG786412:NAH786431 MQK786412:MQL786431 MGO786412:MGP786431 LWS786412:LWT786431 LMW786412:LMX786431 LDA786412:LDB786431 KTE786412:KTF786431 KJI786412:KJJ786431 JZM786412:JZN786431 JPQ786412:JPR786431 JFU786412:JFV786431 IVY786412:IVZ786431 IMC786412:IMD786431 ICG786412:ICH786431 HSK786412:HSL786431 HIO786412:HIP786431 GYS786412:GYT786431 GOW786412:GOX786431 GFA786412:GFB786431 FVE786412:FVF786431 FLI786412:FLJ786431 FBM786412:FBN786431 ERQ786412:ERR786431 EHU786412:EHV786431 DXY786412:DXZ786431 DOC786412:DOD786431 DEG786412:DEH786431 CUK786412:CUL786431 CKO786412:CKP786431 CAS786412:CAT786431 BQW786412:BQX786431 BHA786412:BHB786431 AXE786412:AXF786431 ANI786412:ANJ786431 ADM786412:ADN786431 TQ786412:TR786431 JU786412:JV786431 U786412:V786431 WWG720876:WWH720895 WMK720876:WML720895 WCO720876:WCP720895 VSS720876:VST720895 VIW720876:VIX720895 UZA720876:UZB720895 UPE720876:UPF720895 UFI720876:UFJ720895 TVM720876:TVN720895 TLQ720876:TLR720895 TBU720876:TBV720895 SRY720876:SRZ720895 SIC720876:SID720895 RYG720876:RYH720895 ROK720876:ROL720895 REO720876:REP720895 QUS720876:QUT720895 QKW720876:QKX720895 QBA720876:QBB720895 PRE720876:PRF720895 PHI720876:PHJ720895 OXM720876:OXN720895 ONQ720876:ONR720895 ODU720876:ODV720895 NTY720876:NTZ720895 NKC720876:NKD720895 NAG720876:NAH720895 MQK720876:MQL720895 MGO720876:MGP720895 LWS720876:LWT720895 LMW720876:LMX720895 LDA720876:LDB720895 KTE720876:KTF720895 KJI720876:KJJ720895 JZM720876:JZN720895 JPQ720876:JPR720895 JFU720876:JFV720895 IVY720876:IVZ720895 IMC720876:IMD720895 ICG720876:ICH720895 HSK720876:HSL720895 HIO720876:HIP720895 GYS720876:GYT720895 GOW720876:GOX720895 GFA720876:GFB720895 FVE720876:FVF720895 FLI720876:FLJ720895 FBM720876:FBN720895 ERQ720876:ERR720895 EHU720876:EHV720895 DXY720876:DXZ720895 DOC720876:DOD720895 DEG720876:DEH720895 CUK720876:CUL720895 CKO720876:CKP720895 CAS720876:CAT720895 BQW720876:BQX720895 BHA720876:BHB720895 AXE720876:AXF720895 ANI720876:ANJ720895 ADM720876:ADN720895 TQ720876:TR720895 JU720876:JV720895 U720876:V720895 WWG655340:WWH655359 WMK655340:WML655359 WCO655340:WCP655359 VSS655340:VST655359 VIW655340:VIX655359 UZA655340:UZB655359 UPE655340:UPF655359 UFI655340:UFJ655359 TVM655340:TVN655359 TLQ655340:TLR655359 TBU655340:TBV655359 SRY655340:SRZ655359 SIC655340:SID655359 RYG655340:RYH655359 ROK655340:ROL655359 REO655340:REP655359 QUS655340:QUT655359 QKW655340:QKX655359 QBA655340:QBB655359 PRE655340:PRF655359 PHI655340:PHJ655359 OXM655340:OXN655359 ONQ655340:ONR655359 ODU655340:ODV655359 NTY655340:NTZ655359 NKC655340:NKD655359 NAG655340:NAH655359 MQK655340:MQL655359 MGO655340:MGP655359 LWS655340:LWT655359 LMW655340:LMX655359 LDA655340:LDB655359 KTE655340:KTF655359 KJI655340:KJJ655359 JZM655340:JZN655359 JPQ655340:JPR655359 JFU655340:JFV655359 IVY655340:IVZ655359 IMC655340:IMD655359 ICG655340:ICH655359 HSK655340:HSL655359 HIO655340:HIP655359 GYS655340:GYT655359 GOW655340:GOX655359 GFA655340:GFB655359 FVE655340:FVF655359 FLI655340:FLJ655359 FBM655340:FBN655359 ERQ655340:ERR655359 EHU655340:EHV655359 DXY655340:DXZ655359 DOC655340:DOD655359 DEG655340:DEH655359 CUK655340:CUL655359 CKO655340:CKP655359 CAS655340:CAT655359 BQW655340:BQX655359 BHA655340:BHB655359 AXE655340:AXF655359 ANI655340:ANJ655359 ADM655340:ADN655359 TQ655340:TR655359 JU655340:JV655359 U655340:V655359 WWG589804:WWH589823 WMK589804:WML589823 WCO589804:WCP589823 VSS589804:VST589823 VIW589804:VIX589823 UZA589804:UZB589823 UPE589804:UPF589823 UFI589804:UFJ589823 TVM589804:TVN589823 TLQ589804:TLR589823 TBU589804:TBV589823 SRY589804:SRZ589823 SIC589804:SID589823 RYG589804:RYH589823 ROK589804:ROL589823 REO589804:REP589823 QUS589804:QUT589823 QKW589804:QKX589823 QBA589804:QBB589823 PRE589804:PRF589823 PHI589804:PHJ589823 OXM589804:OXN589823 ONQ589804:ONR589823 ODU589804:ODV589823 NTY589804:NTZ589823 NKC589804:NKD589823 NAG589804:NAH589823 MQK589804:MQL589823 MGO589804:MGP589823 LWS589804:LWT589823 LMW589804:LMX589823 LDA589804:LDB589823 KTE589804:KTF589823 KJI589804:KJJ589823 JZM589804:JZN589823 JPQ589804:JPR589823 JFU589804:JFV589823 IVY589804:IVZ589823 IMC589804:IMD589823 ICG589804:ICH589823 HSK589804:HSL589823 HIO589804:HIP589823 GYS589804:GYT589823 GOW589804:GOX589823 GFA589804:GFB589823 FVE589804:FVF589823 FLI589804:FLJ589823 FBM589804:FBN589823 ERQ589804:ERR589823 EHU589804:EHV589823 DXY589804:DXZ589823 DOC589804:DOD589823 DEG589804:DEH589823 CUK589804:CUL589823 CKO589804:CKP589823 CAS589804:CAT589823 BQW589804:BQX589823 BHA589804:BHB589823 AXE589804:AXF589823 ANI589804:ANJ589823 ADM589804:ADN589823 TQ589804:TR589823 JU589804:JV589823 U589804:V589823 WWG524268:WWH524287 WMK524268:WML524287 WCO524268:WCP524287 VSS524268:VST524287 VIW524268:VIX524287 UZA524268:UZB524287 UPE524268:UPF524287 UFI524268:UFJ524287 TVM524268:TVN524287 TLQ524268:TLR524287 TBU524268:TBV524287 SRY524268:SRZ524287 SIC524268:SID524287 RYG524268:RYH524287 ROK524268:ROL524287 REO524268:REP524287 QUS524268:QUT524287 QKW524268:QKX524287 QBA524268:QBB524287 PRE524268:PRF524287 PHI524268:PHJ524287 OXM524268:OXN524287 ONQ524268:ONR524287 ODU524268:ODV524287 NTY524268:NTZ524287 NKC524268:NKD524287 NAG524268:NAH524287 MQK524268:MQL524287 MGO524268:MGP524287 LWS524268:LWT524287 LMW524268:LMX524287 LDA524268:LDB524287 KTE524268:KTF524287 KJI524268:KJJ524287 JZM524268:JZN524287 JPQ524268:JPR524287 JFU524268:JFV524287 IVY524268:IVZ524287 IMC524268:IMD524287 ICG524268:ICH524287 HSK524268:HSL524287 HIO524268:HIP524287 GYS524268:GYT524287 GOW524268:GOX524287 GFA524268:GFB524287 FVE524268:FVF524287 FLI524268:FLJ524287 FBM524268:FBN524287 ERQ524268:ERR524287 EHU524268:EHV524287 DXY524268:DXZ524287 DOC524268:DOD524287 DEG524268:DEH524287 CUK524268:CUL524287 CKO524268:CKP524287 CAS524268:CAT524287 BQW524268:BQX524287 BHA524268:BHB524287 AXE524268:AXF524287 ANI524268:ANJ524287 ADM524268:ADN524287 TQ524268:TR524287 JU524268:JV524287 U524268:V524287 WWG458732:WWH458751 WMK458732:WML458751 WCO458732:WCP458751 VSS458732:VST458751 VIW458732:VIX458751 UZA458732:UZB458751 UPE458732:UPF458751 UFI458732:UFJ458751 TVM458732:TVN458751 TLQ458732:TLR458751 TBU458732:TBV458751 SRY458732:SRZ458751 SIC458732:SID458751 RYG458732:RYH458751 ROK458732:ROL458751 REO458732:REP458751 QUS458732:QUT458751 QKW458732:QKX458751 QBA458732:QBB458751 PRE458732:PRF458751 PHI458732:PHJ458751 OXM458732:OXN458751 ONQ458732:ONR458751 ODU458732:ODV458751 NTY458732:NTZ458751 NKC458732:NKD458751 NAG458732:NAH458751 MQK458732:MQL458751 MGO458732:MGP458751 LWS458732:LWT458751 LMW458732:LMX458751 LDA458732:LDB458751 KTE458732:KTF458751 KJI458732:KJJ458751 JZM458732:JZN458751 JPQ458732:JPR458751 JFU458732:JFV458751 IVY458732:IVZ458751 IMC458732:IMD458751 ICG458732:ICH458751 HSK458732:HSL458751 HIO458732:HIP458751 GYS458732:GYT458751 GOW458732:GOX458751 GFA458732:GFB458751 FVE458732:FVF458751 FLI458732:FLJ458751 FBM458732:FBN458751 ERQ458732:ERR458751 EHU458732:EHV458751 DXY458732:DXZ458751 DOC458732:DOD458751 DEG458732:DEH458751 CUK458732:CUL458751 CKO458732:CKP458751 CAS458732:CAT458751 BQW458732:BQX458751 BHA458732:BHB458751 AXE458732:AXF458751 ANI458732:ANJ458751 ADM458732:ADN458751 TQ458732:TR458751 JU458732:JV458751 U458732:V458751 WWG393196:WWH393215 WMK393196:WML393215 WCO393196:WCP393215 VSS393196:VST393215 VIW393196:VIX393215 UZA393196:UZB393215 UPE393196:UPF393215 UFI393196:UFJ393215 TVM393196:TVN393215 TLQ393196:TLR393215 TBU393196:TBV393215 SRY393196:SRZ393215 SIC393196:SID393215 RYG393196:RYH393215 ROK393196:ROL393215 REO393196:REP393215 QUS393196:QUT393215 QKW393196:QKX393215 QBA393196:QBB393215 PRE393196:PRF393215 PHI393196:PHJ393215 OXM393196:OXN393215 ONQ393196:ONR393215 ODU393196:ODV393215 NTY393196:NTZ393215 NKC393196:NKD393215 NAG393196:NAH393215 MQK393196:MQL393215 MGO393196:MGP393215 LWS393196:LWT393215 LMW393196:LMX393215 LDA393196:LDB393215 KTE393196:KTF393215 KJI393196:KJJ393215 JZM393196:JZN393215 JPQ393196:JPR393215 JFU393196:JFV393215 IVY393196:IVZ393215 IMC393196:IMD393215 ICG393196:ICH393215 HSK393196:HSL393215 HIO393196:HIP393215 GYS393196:GYT393215 GOW393196:GOX393215 GFA393196:GFB393215 FVE393196:FVF393215 FLI393196:FLJ393215 FBM393196:FBN393215 ERQ393196:ERR393215 EHU393196:EHV393215 DXY393196:DXZ393215 DOC393196:DOD393215 DEG393196:DEH393215 CUK393196:CUL393215 CKO393196:CKP393215 CAS393196:CAT393215 BQW393196:BQX393215 BHA393196:BHB393215 AXE393196:AXF393215 ANI393196:ANJ393215 ADM393196:ADN393215 TQ393196:TR393215 JU393196:JV393215 U393196:V393215 WWG327660:WWH327679 WMK327660:WML327679 WCO327660:WCP327679 VSS327660:VST327679 VIW327660:VIX327679 UZA327660:UZB327679 UPE327660:UPF327679 UFI327660:UFJ327679 TVM327660:TVN327679 TLQ327660:TLR327679 TBU327660:TBV327679 SRY327660:SRZ327679 SIC327660:SID327679 RYG327660:RYH327679 ROK327660:ROL327679 REO327660:REP327679 QUS327660:QUT327679 QKW327660:QKX327679 QBA327660:QBB327679 PRE327660:PRF327679 PHI327660:PHJ327679 OXM327660:OXN327679 ONQ327660:ONR327679 ODU327660:ODV327679 NTY327660:NTZ327679 NKC327660:NKD327679 NAG327660:NAH327679 MQK327660:MQL327679 MGO327660:MGP327679 LWS327660:LWT327679 LMW327660:LMX327679 LDA327660:LDB327679 KTE327660:KTF327679 KJI327660:KJJ327679 JZM327660:JZN327679 JPQ327660:JPR327679 JFU327660:JFV327679 IVY327660:IVZ327679 IMC327660:IMD327679 ICG327660:ICH327679 HSK327660:HSL327679 HIO327660:HIP327679 GYS327660:GYT327679 GOW327660:GOX327679 GFA327660:GFB327679 FVE327660:FVF327679 FLI327660:FLJ327679 FBM327660:FBN327679 ERQ327660:ERR327679 EHU327660:EHV327679 DXY327660:DXZ327679 DOC327660:DOD327679 DEG327660:DEH327679 CUK327660:CUL327679 CKO327660:CKP327679 CAS327660:CAT327679 BQW327660:BQX327679 BHA327660:BHB327679 AXE327660:AXF327679 ANI327660:ANJ327679 ADM327660:ADN327679 TQ327660:TR327679 JU327660:JV327679 U327660:V327679 WWG262124:WWH262143 WMK262124:WML262143 WCO262124:WCP262143 VSS262124:VST262143 VIW262124:VIX262143 UZA262124:UZB262143 UPE262124:UPF262143 UFI262124:UFJ262143 TVM262124:TVN262143 TLQ262124:TLR262143 TBU262124:TBV262143 SRY262124:SRZ262143 SIC262124:SID262143 RYG262124:RYH262143 ROK262124:ROL262143 REO262124:REP262143 QUS262124:QUT262143 QKW262124:QKX262143 QBA262124:QBB262143 PRE262124:PRF262143 PHI262124:PHJ262143 OXM262124:OXN262143 ONQ262124:ONR262143 ODU262124:ODV262143 NTY262124:NTZ262143 NKC262124:NKD262143 NAG262124:NAH262143 MQK262124:MQL262143 MGO262124:MGP262143 LWS262124:LWT262143 LMW262124:LMX262143 LDA262124:LDB262143 KTE262124:KTF262143 KJI262124:KJJ262143 JZM262124:JZN262143 JPQ262124:JPR262143 JFU262124:JFV262143 IVY262124:IVZ262143 IMC262124:IMD262143 ICG262124:ICH262143 HSK262124:HSL262143 HIO262124:HIP262143 GYS262124:GYT262143 GOW262124:GOX262143 GFA262124:GFB262143 FVE262124:FVF262143 FLI262124:FLJ262143 FBM262124:FBN262143 ERQ262124:ERR262143 EHU262124:EHV262143 DXY262124:DXZ262143 DOC262124:DOD262143 DEG262124:DEH262143 CUK262124:CUL262143 CKO262124:CKP262143 CAS262124:CAT262143 BQW262124:BQX262143 BHA262124:BHB262143 AXE262124:AXF262143 ANI262124:ANJ262143 ADM262124:ADN262143 TQ262124:TR262143 JU262124:JV262143 U262124:V262143 WWG196588:WWH196607 WMK196588:WML196607 WCO196588:WCP196607 VSS196588:VST196607 VIW196588:VIX196607 UZA196588:UZB196607 UPE196588:UPF196607 UFI196588:UFJ196607 TVM196588:TVN196607 TLQ196588:TLR196607 TBU196588:TBV196607 SRY196588:SRZ196607 SIC196588:SID196607 RYG196588:RYH196607 ROK196588:ROL196607 REO196588:REP196607 QUS196588:QUT196607 QKW196588:QKX196607 QBA196588:QBB196607 PRE196588:PRF196607 PHI196588:PHJ196607 OXM196588:OXN196607 ONQ196588:ONR196607 ODU196588:ODV196607 NTY196588:NTZ196607 NKC196588:NKD196607 NAG196588:NAH196607 MQK196588:MQL196607 MGO196588:MGP196607 LWS196588:LWT196607 LMW196588:LMX196607 LDA196588:LDB196607 KTE196588:KTF196607 KJI196588:KJJ196607 JZM196588:JZN196607 JPQ196588:JPR196607 JFU196588:JFV196607 IVY196588:IVZ196607 IMC196588:IMD196607 ICG196588:ICH196607 HSK196588:HSL196607 HIO196588:HIP196607 GYS196588:GYT196607 GOW196588:GOX196607 GFA196588:GFB196607 FVE196588:FVF196607 FLI196588:FLJ196607 FBM196588:FBN196607 ERQ196588:ERR196607 EHU196588:EHV196607 DXY196588:DXZ196607 DOC196588:DOD196607 DEG196588:DEH196607 CUK196588:CUL196607 CKO196588:CKP196607 CAS196588:CAT196607 BQW196588:BQX196607 BHA196588:BHB196607 AXE196588:AXF196607 ANI196588:ANJ196607 ADM196588:ADN196607 TQ196588:TR196607 JU196588:JV196607 U196588:V196607 WWG131052:WWH131071 WMK131052:WML131071 WCO131052:WCP131071 VSS131052:VST131071 VIW131052:VIX131071 UZA131052:UZB131071 UPE131052:UPF131071 UFI131052:UFJ131071 TVM131052:TVN131071 TLQ131052:TLR131071 TBU131052:TBV131071 SRY131052:SRZ131071 SIC131052:SID131071 RYG131052:RYH131071 ROK131052:ROL131071 REO131052:REP131071 QUS131052:QUT131071 QKW131052:QKX131071 QBA131052:QBB131071 PRE131052:PRF131071 PHI131052:PHJ131071 OXM131052:OXN131071 ONQ131052:ONR131071 ODU131052:ODV131071 NTY131052:NTZ131071 NKC131052:NKD131071 NAG131052:NAH131071 MQK131052:MQL131071 MGO131052:MGP131071 LWS131052:LWT131071 LMW131052:LMX131071 LDA131052:LDB131071 KTE131052:KTF131071 KJI131052:KJJ131071 JZM131052:JZN131071 JPQ131052:JPR131071 JFU131052:JFV131071 IVY131052:IVZ131071 IMC131052:IMD131071 ICG131052:ICH131071 HSK131052:HSL131071 HIO131052:HIP131071 GYS131052:GYT131071 GOW131052:GOX131071 GFA131052:GFB131071 FVE131052:FVF131071 FLI131052:FLJ131071 FBM131052:FBN131071 ERQ131052:ERR131071 EHU131052:EHV131071 DXY131052:DXZ131071 DOC131052:DOD131071 DEG131052:DEH131071 CUK131052:CUL131071 CKO131052:CKP131071 CAS131052:CAT131071 BQW131052:BQX131071 BHA131052:BHB131071 AXE131052:AXF131071 ANI131052:ANJ131071 ADM131052:ADN131071 TQ131052:TR131071 JU131052:JV131071 U131052:V131071 WWG65516:WWH65535 WMK65516:WML65535 WCO65516:WCP65535 VSS65516:VST65535 VIW65516:VIX65535 UZA65516:UZB65535 UPE65516:UPF65535 UFI65516:UFJ65535 TVM65516:TVN65535 TLQ65516:TLR65535 TBU65516:TBV65535 SRY65516:SRZ65535 SIC65516:SID65535 RYG65516:RYH65535 ROK65516:ROL65535 REO65516:REP65535 QUS65516:QUT65535 QKW65516:QKX65535 QBA65516:QBB65535 PRE65516:PRF65535 PHI65516:PHJ65535 OXM65516:OXN65535 ONQ65516:ONR65535 ODU65516:ODV65535 NTY65516:NTZ65535 NKC65516:NKD65535 NAG65516:NAH65535 MQK65516:MQL65535 MGO65516:MGP65535 LWS65516:LWT65535 LMW65516:LMX65535 LDA65516:LDB65535 KTE65516:KTF65535 KJI65516:KJJ65535 JZM65516:JZN65535 JPQ65516:JPR65535 JFU65516:JFV65535 IVY65516:IVZ65535 IMC65516:IMD65535 ICG65516:ICH65535 HSK65516:HSL65535 HIO65516:HIP65535 GYS65516:GYT65535 GOW65516:GOX65535 GFA65516:GFB65535 FVE65516:FVF65535 FLI65516:FLJ65535 FBM65516:FBN65535 ERQ65516:ERR65535 EHU65516:EHV65535 DXY65516:DXZ65535 DOC65516:DOD65535 DEG65516:DEH65535 CUK65516:CUL65535 CKO65516:CKP65535 CAS65516:CAT65535 BQW65516:BQX65535 BHA65516:BHB65535 AXE65516:AXF65535 ANI65516:ANJ65535 ADM65516:ADN65535 TQ65516:TR65535 JU65516:JV65535 U65516:V65535 WWG13:WWH32 WMK13:WML32 WCO13:WCP32 VSS13:VST32 VIW13:VIX32 UZA13:UZB32 UPE13:UPF32 UFI13:UFJ32 TVM13:TVN32 TLQ13:TLR32 TBU13:TBV32 SRY13:SRZ32 SIC13:SID32 RYG13:RYH32 ROK13:ROL32 REO13:REP32 QUS13:QUT32 QKW13:QKX32 QBA13:QBB32 PRE13:PRF32 PHI13:PHJ32 OXM13:OXN32 ONQ13:ONR32 ODU13:ODV32 NTY13:NTZ32 NKC13:NKD32 NAG13:NAH32 MQK13:MQL32 MGO13:MGP32 LWS13:LWT32 LMW13:LMX32 LDA13:LDB32 KTE13:KTF32 KJI13:KJJ32 JZM13:JZN32 JPQ13:JPR32 JFU13:JFV32 IVY13:IVZ32 IMC13:IMD32 ICG13:ICH32 HSK13:HSL32 HIO13:HIP32 GYS13:GYT32 GOW13:GOX32 GFA13:GFB32 FVE13:FVF32 FLI13:FLJ32 FBM13:FBN32 ERQ13:ERR32 EHU13:EHV32 DXY13:DXZ32 DOC13:DOD32 DEG13:DEH32 CUK13:CUL32 CKO13:CKP32 CAS13:CAT32 BQW13:BQX32 BHA13:BHB32 AXE13:AXF32 ANI13:ANJ32 ADM13:ADN32 TQ13:TR32 JU13:JV32" xr:uid="{00000000-0002-0000-0300-000003000000}">
      <formula1>$AX$34:$AX$35</formula1>
    </dataValidation>
    <dataValidation type="list" allowBlank="1" showInputMessage="1" showErrorMessage="1" errorTitle="数値が異常です。" error="0,1,2,3,4から選択してください。" sqref="P13:P32 WWB983020:WWB983039 WMF983020:WMF983039 WCJ983020:WCJ983039 VSN983020:VSN983039 VIR983020:VIR983039 UYV983020:UYV983039 UOZ983020:UOZ983039 UFD983020:UFD983039 TVH983020:TVH983039 TLL983020:TLL983039 TBP983020:TBP983039 SRT983020:SRT983039 SHX983020:SHX983039 RYB983020:RYB983039 ROF983020:ROF983039 REJ983020:REJ983039 QUN983020:QUN983039 QKR983020:QKR983039 QAV983020:QAV983039 PQZ983020:PQZ983039 PHD983020:PHD983039 OXH983020:OXH983039 ONL983020:ONL983039 ODP983020:ODP983039 NTT983020:NTT983039 NJX983020:NJX983039 NAB983020:NAB983039 MQF983020:MQF983039 MGJ983020:MGJ983039 LWN983020:LWN983039 LMR983020:LMR983039 LCV983020:LCV983039 KSZ983020:KSZ983039 KJD983020:KJD983039 JZH983020:JZH983039 JPL983020:JPL983039 JFP983020:JFP983039 IVT983020:IVT983039 ILX983020:ILX983039 ICB983020:ICB983039 HSF983020:HSF983039 HIJ983020:HIJ983039 GYN983020:GYN983039 GOR983020:GOR983039 GEV983020:GEV983039 FUZ983020:FUZ983039 FLD983020:FLD983039 FBH983020:FBH983039 ERL983020:ERL983039 EHP983020:EHP983039 DXT983020:DXT983039 DNX983020:DNX983039 DEB983020:DEB983039 CUF983020:CUF983039 CKJ983020:CKJ983039 CAN983020:CAN983039 BQR983020:BQR983039 BGV983020:BGV983039 AWZ983020:AWZ983039 AND983020:AND983039 ADH983020:ADH983039 TL983020:TL983039 JP983020:JP983039 P983020:P983039 WWB917484:WWB917503 WMF917484:WMF917503 WCJ917484:WCJ917503 VSN917484:VSN917503 VIR917484:VIR917503 UYV917484:UYV917503 UOZ917484:UOZ917503 UFD917484:UFD917503 TVH917484:TVH917503 TLL917484:TLL917503 TBP917484:TBP917503 SRT917484:SRT917503 SHX917484:SHX917503 RYB917484:RYB917503 ROF917484:ROF917503 REJ917484:REJ917503 QUN917484:QUN917503 QKR917484:QKR917503 QAV917484:QAV917503 PQZ917484:PQZ917503 PHD917484:PHD917503 OXH917484:OXH917503 ONL917484:ONL917503 ODP917484:ODP917503 NTT917484:NTT917503 NJX917484:NJX917503 NAB917484:NAB917503 MQF917484:MQF917503 MGJ917484:MGJ917503 LWN917484:LWN917503 LMR917484:LMR917503 LCV917484:LCV917503 KSZ917484:KSZ917503 KJD917484:KJD917503 JZH917484:JZH917503 JPL917484:JPL917503 JFP917484:JFP917503 IVT917484:IVT917503 ILX917484:ILX917503 ICB917484:ICB917503 HSF917484:HSF917503 HIJ917484:HIJ917503 GYN917484:GYN917503 GOR917484:GOR917503 GEV917484:GEV917503 FUZ917484:FUZ917503 FLD917484:FLD917503 FBH917484:FBH917503 ERL917484:ERL917503 EHP917484:EHP917503 DXT917484:DXT917503 DNX917484:DNX917503 DEB917484:DEB917503 CUF917484:CUF917503 CKJ917484:CKJ917503 CAN917484:CAN917503 BQR917484:BQR917503 BGV917484:BGV917503 AWZ917484:AWZ917503 AND917484:AND917503 ADH917484:ADH917503 TL917484:TL917503 JP917484:JP917503 P917484:P917503 WWB851948:WWB851967 WMF851948:WMF851967 WCJ851948:WCJ851967 VSN851948:VSN851967 VIR851948:VIR851967 UYV851948:UYV851967 UOZ851948:UOZ851967 UFD851948:UFD851967 TVH851948:TVH851967 TLL851948:TLL851967 TBP851948:TBP851967 SRT851948:SRT851967 SHX851948:SHX851967 RYB851948:RYB851967 ROF851948:ROF851967 REJ851948:REJ851967 QUN851948:QUN851967 QKR851948:QKR851967 QAV851948:QAV851967 PQZ851948:PQZ851967 PHD851948:PHD851967 OXH851948:OXH851967 ONL851948:ONL851967 ODP851948:ODP851967 NTT851948:NTT851967 NJX851948:NJX851967 NAB851948:NAB851967 MQF851948:MQF851967 MGJ851948:MGJ851967 LWN851948:LWN851967 LMR851948:LMR851967 LCV851948:LCV851967 KSZ851948:KSZ851967 KJD851948:KJD851967 JZH851948:JZH851967 JPL851948:JPL851967 JFP851948:JFP851967 IVT851948:IVT851967 ILX851948:ILX851967 ICB851948:ICB851967 HSF851948:HSF851967 HIJ851948:HIJ851967 GYN851948:GYN851967 GOR851948:GOR851967 GEV851948:GEV851967 FUZ851948:FUZ851967 FLD851948:FLD851967 FBH851948:FBH851967 ERL851948:ERL851967 EHP851948:EHP851967 DXT851948:DXT851967 DNX851948:DNX851967 DEB851948:DEB851967 CUF851948:CUF851967 CKJ851948:CKJ851967 CAN851948:CAN851967 BQR851948:BQR851967 BGV851948:BGV851967 AWZ851948:AWZ851967 AND851948:AND851967 ADH851948:ADH851967 TL851948:TL851967 JP851948:JP851967 P851948:P851967 WWB786412:WWB786431 WMF786412:WMF786431 WCJ786412:WCJ786431 VSN786412:VSN786431 VIR786412:VIR786431 UYV786412:UYV786431 UOZ786412:UOZ786431 UFD786412:UFD786431 TVH786412:TVH786431 TLL786412:TLL786431 TBP786412:TBP786431 SRT786412:SRT786431 SHX786412:SHX786431 RYB786412:RYB786431 ROF786412:ROF786431 REJ786412:REJ786431 QUN786412:QUN786431 QKR786412:QKR786431 QAV786412:QAV786431 PQZ786412:PQZ786431 PHD786412:PHD786431 OXH786412:OXH786431 ONL786412:ONL786431 ODP786412:ODP786431 NTT786412:NTT786431 NJX786412:NJX786431 NAB786412:NAB786431 MQF786412:MQF786431 MGJ786412:MGJ786431 LWN786412:LWN786431 LMR786412:LMR786431 LCV786412:LCV786431 KSZ786412:KSZ786431 KJD786412:KJD786431 JZH786412:JZH786431 JPL786412:JPL786431 JFP786412:JFP786431 IVT786412:IVT786431 ILX786412:ILX786431 ICB786412:ICB786431 HSF786412:HSF786431 HIJ786412:HIJ786431 GYN786412:GYN786431 GOR786412:GOR786431 GEV786412:GEV786431 FUZ786412:FUZ786431 FLD786412:FLD786431 FBH786412:FBH786431 ERL786412:ERL786431 EHP786412:EHP786431 DXT786412:DXT786431 DNX786412:DNX786431 DEB786412:DEB786431 CUF786412:CUF786431 CKJ786412:CKJ786431 CAN786412:CAN786431 BQR786412:BQR786431 BGV786412:BGV786431 AWZ786412:AWZ786431 AND786412:AND786431 ADH786412:ADH786431 TL786412:TL786431 JP786412:JP786431 P786412:P786431 WWB720876:WWB720895 WMF720876:WMF720895 WCJ720876:WCJ720895 VSN720876:VSN720895 VIR720876:VIR720895 UYV720876:UYV720895 UOZ720876:UOZ720895 UFD720876:UFD720895 TVH720876:TVH720895 TLL720876:TLL720895 TBP720876:TBP720895 SRT720876:SRT720895 SHX720876:SHX720895 RYB720876:RYB720895 ROF720876:ROF720895 REJ720876:REJ720895 QUN720876:QUN720895 QKR720876:QKR720895 QAV720876:QAV720895 PQZ720876:PQZ720895 PHD720876:PHD720895 OXH720876:OXH720895 ONL720876:ONL720895 ODP720876:ODP720895 NTT720876:NTT720895 NJX720876:NJX720895 NAB720876:NAB720895 MQF720876:MQF720895 MGJ720876:MGJ720895 LWN720876:LWN720895 LMR720876:LMR720895 LCV720876:LCV720895 KSZ720876:KSZ720895 KJD720876:KJD720895 JZH720876:JZH720895 JPL720876:JPL720895 JFP720876:JFP720895 IVT720876:IVT720895 ILX720876:ILX720895 ICB720876:ICB720895 HSF720876:HSF720895 HIJ720876:HIJ720895 GYN720876:GYN720895 GOR720876:GOR720895 GEV720876:GEV720895 FUZ720876:FUZ720895 FLD720876:FLD720895 FBH720876:FBH720895 ERL720876:ERL720895 EHP720876:EHP720895 DXT720876:DXT720895 DNX720876:DNX720895 DEB720876:DEB720895 CUF720876:CUF720895 CKJ720876:CKJ720895 CAN720876:CAN720895 BQR720876:BQR720895 BGV720876:BGV720895 AWZ720876:AWZ720895 AND720876:AND720895 ADH720876:ADH720895 TL720876:TL720895 JP720876:JP720895 P720876:P720895 WWB655340:WWB655359 WMF655340:WMF655359 WCJ655340:WCJ655359 VSN655340:VSN655359 VIR655340:VIR655359 UYV655340:UYV655359 UOZ655340:UOZ655359 UFD655340:UFD655359 TVH655340:TVH655359 TLL655340:TLL655359 TBP655340:TBP655359 SRT655340:SRT655359 SHX655340:SHX655359 RYB655340:RYB655359 ROF655340:ROF655359 REJ655340:REJ655359 QUN655340:QUN655359 QKR655340:QKR655359 QAV655340:QAV655359 PQZ655340:PQZ655359 PHD655340:PHD655359 OXH655340:OXH655359 ONL655340:ONL655359 ODP655340:ODP655359 NTT655340:NTT655359 NJX655340:NJX655359 NAB655340:NAB655359 MQF655340:MQF655359 MGJ655340:MGJ655359 LWN655340:LWN655359 LMR655340:LMR655359 LCV655340:LCV655359 KSZ655340:KSZ655359 KJD655340:KJD655359 JZH655340:JZH655359 JPL655340:JPL655359 JFP655340:JFP655359 IVT655340:IVT655359 ILX655340:ILX655359 ICB655340:ICB655359 HSF655340:HSF655359 HIJ655340:HIJ655359 GYN655340:GYN655359 GOR655340:GOR655359 GEV655340:GEV655359 FUZ655340:FUZ655359 FLD655340:FLD655359 FBH655340:FBH655359 ERL655340:ERL655359 EHP655340:EHP655359 DXT655340:DXT655359 DNX655340:DNX655359 DEB655340:DEB655359 CUF655340:CUF655359 CKJ655340:CKJ655359 CAN655340:CAN655359 BQR655340:BQR655359 BGV655340:BGV655359 AWZ655340:AWZ655359 AND655340:AND655359 ADH655340:ADH655359 TL655340:TL655359 JP655340:JP655359 P655340:P655359 WWB589804:WWB589823 WMF589804:WMF589823 WCJ589804:WCJ589823 VSN589804:VSN589823 VIR589804:VIR589823 UYV589804:UYV589823 UOZ589804:UOZ589823 UFD589804:UFD589823 TVH589804:TVH589823 TLL589804:TLL589823 TBP589804:TBP589823 SRT589804:SRT589823 SHX589804:SHX589823 RYB589804:RYB589823 ROF589804:ROF589823 REJ589804:REJ589823 QUN589804:QUN589823 QKR589804:QKR589823 QAV589804:QAV589823 PQZ589804:PQZ589823 PHD589804:PHD589823 OXH589804:OXH589823 ONL589804:ONL589823 ODP589804:ODP589823 NTT589804:NTT589823 NJX589804:NJX589823 NAB589804:NAB589823 MQF589804:MQF589823 MGJ589804:MGJ589823 LWN589804:LWN589823 LMR589804:LMR589823 LCV589804:LCV589823 KSZ589804:KSZ589823 KJD589804:KJD589823 JZH589804:JZH589823 JPL589804:JPL589823 JFP589804:JFP589823 IVT589804:IVT589823 ILX589804:ILX589823 ICB589804:ICB589823 HSF589804:HSF589823 HIJ589804:HIJ589823 GYN589804:GYN589823 GOR589804:GOR589823 GEV589804:GEV589823 FUZ589804:FUZ589823 FLD589804:FLD589823 FBH589804:FBH589823 ERL589804:ERL589823 EHP589804:EHP589823 DXT589804:DXT589823 DNX589804:DNX589823 DEB589804:DEB589823 CUF589804:CUF589823 CKJ589804:CKJ589823 CAN589804:CAN589823 BQR589804:BQR589823 BGV589804:BGV589823 AWZ589804:AWZ589823 AND589804:AND589823 ADH589804:ADH589823 TL589804:TL589823 JP589804:JP589823 P589804:P589823 WWB524268:WWB524287 WMF524268:WMF524287 WCJ524268:WCJ524287 VSN524268:VSN524287 VIR524268:VIR524287 UYV524268:UYV524287 UOZ524268:UOZ524287 UFD524268:UFD524287 TVH524268:TVH524287 TLL524268:TLL524287 TBP524268:TBP524287 SRT524268:SRT524287 SHX524268:SHX524287 RYB524268:RYB524287 ROF524268:ROF524287 REJ524268:REJ524287 QUN524268:QUN524287 QKR524268:QKR524287 QAV524268:QAV524287 PQZ524268:PQZ524287 PHD524268:PHD524287 OXH524268:OXH524287 ONL524268:ONL524287 ODP524268:ODP524287 NTT524268:NTT524287 NJX524268:NJX524287 NAB524268:NAB524287 MQF524268:MQF524287 MGJ524268:MGJ524287 LWN524268:LWN524287 LMR524268:LMR524287 LCV524268:LCV524287 KSZ524268:KSZ524287 KJD524268:KJD524287 JZH524268:JZH524287 JPL524268:JPL524287 JFP524268:JFP524287 IVT524268:IVT524287 ILX524268:ILX524287 ICB524268:ICB524287 HSF524268:HSF524287 HIJ524268:HIJ524287 GYN524268:GYN524287 GOR524268:GOR524287 GEV524268:GEV524287 FUZ524268:FUZ524287 FLD524268:FLD524287 FBH524268:FBH524287 ERL524268:ERL524287 EHP524268:EHP524287 DXT524268:DXT524287 DNX524268:DNX524287 DEB524268:DEB524287 CUF524268:CUF524287 CKJ524268:CKJ524287 CAN524268:CAN524287 BQR524268:BQR524287 BGV524268:BGV524287 AWZ524268:AWZ524287 AND524268:AND524287 ADH524268:ADH524287 TL524268:TL524287 JP524268:JP524287 P524268:P524287 WWB458732:WWB458751 WMF458732:WMF458751 WCJ458732:WCJ458751 VSN458732:VSN458751 VIR458732:VIR458751 UYV458732:UYV458751 UOZ458732:UOZ458751 UFD458732:UFD458751 TVH458732:TVH458751 TLL458732:TLL458751 TBP458732:TBP458751 SRT458732:SRT458751 SHX458732:SHX458751 RYB458732:RYB458751 ROF458732:ROF458751 REJ458732:REJ458751 QUN458732:QUN458751 QKR458732:QKR458751 QAV458732:QAV458751 PQZ458732:PQZ458751 PHD458732:PHD458751 OXH458732:OXH458751 ONL458732:ONL458751 ODP458732:ODP458751 NTT458732:NTT458751 NJX458732:NJX458751 NAB458732:NAB458751 MQF458732:MQF458751 MGJ458732:MGJ458751 LWN458732:LWN458751 LMR458732:LMR458751 LCV458732:LCV458751 KSZ458732:KSZ458751 KJD458732:KJD458751 JZH458732:JZH458751 JPL458732:JPL458751 JFP458732:JFP458751 IVT458732:IVT458751 ILX458732:ILX458751 ICB458732:ICB458751 HSF458732:HSF458751 HIJ458732:HIJ458751 GYN458732:GYN458751 GOR458732:GOR458751 GEV458732:GEV458751 FUZ458732:FUZ458751 FLD458732:FLD458751 FBH458732:FBH458751 ERL458732:ERL458751 EHP458732:EHP458751 DXT458732:DXT458751 DNX458732:DNX458751 DEB458732:DEB458751 CUF458732:CUF458751 CKJ458732:CKJ458751 CAN458732:CAN458751 BQR458732:BQR458751 BGV458732:BGV458751 AWZ458732:AWZ458751 AND458732:AND458751 ADH458732:ADH458751 TL458732:TL458751 JP458732:JP458751 P458732:P458751 WWB393196:WWB393215 WMF393196:WMF393215 WCJ393196:WCJ393215 VSN393196:VSN393215 VIR393196:VIR393215 UYV393196:UYV393215 UOZ393196:UOZ393215 UFD393196:UFD393215 TVH393196:TVH393215 TLL393196:TLL393215 TBP393196:TBP393215 SRT393196:SRT393215 SHX393196:SHX393215 RYB393196:RYB393215 ROF393196:ROF393215 REJ393196:REJ393215 QUN393196:QUN393215 QKR393196:QKR393215 QAV393196:QAV393215 PQZ393196:PQZ393215 PHD393196:PHD393215 OXH393196:OXH393215 ONL393196:ONL393215 ODP393196:ODP393215 NTT393196:NTT393215 NJX393196:NJX393215 NAB393196:NAB393215 MQF393196:MQF393215 MGJ393196:MGJ393215 LWN393196:LWN393215 LMR393196:LMR393215 LCV393196:LCV393215 KSZ393196:KSZ393215 KJD393196:KJD393215 JZH393196:JZH393215 JPL393196:JPL393215 JFP393196:JFP393215 IVT393196:IVT393215 ILX393196:ILX393215 ICB393196:ICB393215 HSF393196:HSF393215 HIJ393196:HIJ393215 GYN393196:GYN393215 GOR393196:GOR393215 GEV393196:GEV393215 FUZ393196:FUZ393215 FLD393196:FLD393215 FBH393196:FBH393215 ERL393196:ERL393215 EHP393196:EHP393215 DXT393196:DXT393215 DNX393196:DNX393215 DEB393196:DEB393215 CUF393196:CUF393215 CKJ393196:CKJ393215 CAN393196:CAN393215 BQR393196:BQR393215 BGV393196:BGV393215 AWZ393196:AWZ393215 AND393196:AND393215 ADH393196:ADH393215 TL393196:TL393215 JP393196:JP393215 P393196:P393215 WWB327660:WWB327679 WMF327660:WMF327679 WCJ327660:WCJ327679 VSN327660:VSN327679 VIR327660:VIR327679 UYV327660:UYV327679 UOZ327660:UOZ327679 UFD327660:UFD327679 TVH327660:TVH327679 TLL327660:TLL327679 TBP327660:TBP327679 SRT327660:SRT327679 SHX327660:SHX327679 RYB327660:RYB327679 ROF327660:ROF327679 REJ327660:REJ327679 QUN327660:QUN327679 QKR327660:QKR327679 QAV327660:QAV327679 PQZ327660:PQZ327679 PHD327660:PHD327679 OXH327660:OXH327679 ONL327660:ONL327679 ODP327660:ODP327679 NTT327660:NTT327679 NJX327660:NJX327679 NAB327660:NAB327679 MQF327660:MQF327679 MGJ327660:MGJ327679 LWN327660:LWN327679 LMR327660:LMR327679 LCV327660:LCV327679 KSZ327660:KSZ327679 KJD327660:KJD327679 JZH327660:JZH327679 JPL327660:JPL327679 JFP327660:JFP327679 IVT327660:IVT327679 ILX327660:ILX327679 ICB327660:ICB327679 HSF327660:HSF327679 HIJ327660:HIJ327679 GYN327660:GYN327679 GOR327660:GOR327679 GEV327660:GEV327679 FUZ327660:FUZ327679 FLD327660:FLD327679 FBH327660:FBH327679 ERL327660:ERL327679 EHP327660:EHP327679 DXT327660:DXT327679 DNX327660:DNX327679 DEB327660:DEB327679 CUF327660:CUF327679 CKJ327660:CKJ327679 CAN327660:CAN327679 BQR327660:BQR327679 BGV327660:BGV327679 AWZ327660:AWZ327679 AND327660:AND327679 ADH327660:ADH327679 TL327660:TL327679 JP327660:JP327679 P327660:P327679 WWB262124:WWB262143 WMF262124:WMF262143 WCJ262124:WCJ262143 VSN262124:VSN262143 VIR262124:VIR262143 UYV262124:UYV262143 UOZ262124:UOZ262143 UFD262124:UFD262143 TVH262124:TVH262143 TLL262124:TLL262143 TBP262124:TBP262143 SRT262124:SRT262143 SHX262124:SHX262143 RYB262124:RYB262143 ROF262124:ROF262143 REJ262124:REJ262143 QUN262124:QUN262143 QKR262124:QKR262143 QAV262124:QAV262143 PQZ262124:PQZ262143 PHD262124:PHD262143 OXH262124:OXH262143 ONL262124:ONL262143 ODP262124:ODP262143 NTT262124:NTT262143 NJX262124:NJX262143 NAB262124:NAB262143 MQF262124:MQF262143 MGJ262124:MGJ262143 LWN262124:LWN262143 LMR262124:LMR262143 LCV262124:LCV262143 KSZ262124:KSZ262143 KJD262124:KJD262143 JZH262124:JZH262143 JPL262124:JPL262143 JFP262124:JFP262143 IVT262124:IVT262143 ILX262124:ILX262143 ICB262124:ICB262143 HSF262124:HSF262143 HIJ262124:HIJ262143 GYN262124:GYN262143 GOR262124:GOR262143 GEV262124:GEV262143 FUZ262124:FUZ262143 FLD262124:FLD262143 FBH262124:FBH262143 ERL262124:ERL262143 EHP262124:EHP262143 DXT262124:DXT262143 DNX262124:DNX262143 DEB262124:DEB262143 CUF262124:CUF262143 CKJ262124:CKJ262143 CAN262124:CAN262143 BQR262124:BQR262143 BGV262124:BGV262143 AWZ262124:AWZ262143 AND262124:AND262143 ADH262124:ADH262143 TL262124:TL262143 JP262124:JP262143 P262124:P262143 WWB196588:WWB196607 WMF196588:WMF196607 WCJ196588:WCJ196607 VSN196588:VSN196607 VIR196588:VIR196607 UYV196588:UYV196607 UOZ196588:UOZ196607 UFD196588:UFD196607 TVH196588:TVH196607 TLL196588:TLL196607 TBP196588:TBP196607 SRT196588:SRT196607 SHX196588:SHX196607 RYB196588:RYB196607 ROF196588:ROF196607 REJ196588:REJ196607 QUN196588:QUN196607 QKR196588:QKR196607 QAV196588:QAV196607 PQZ196588:PQZ196607 PHD196588:PHD196607 OXH196588:OXH196607 ONL196588:ONL196607 ODP196588:ODP196607 NTT196588:NTT196607 NJX196588:NJX196607 NAB196588:NAB196607 MQF196588:MQF196607 MGJ196588:MGJ196607 LWN196588:LWN196607 LMR196588:LMR196607 LCV196588:LCV196607 KSZ196588:KSZ196607 KJD196588:KJD196607 JZH196588:JZH196607 JPL196588:JPL196607 JFP196588:JFP196607 IVT196588:IVT196607 ILX196588:ILX196607 ICB196588:ICB196607 HSF196588:HSF196607 HIJ196588:HIJ196607 GYN196588:GYN196607 GOR196588:GOR196607 GEV196588:GEV196607 FUZ196588:FUZ196607 FLD196588:FLD196607 FBH196588:FBH196607 ERL196588:ERL196607 EHP196588:EHP196607 DXT196588:DXT196607 DNX196588:DNX196607 DEB196588:DEB196607 CUF196588:CUF196607 CKJ196588:CKJ196607 CAN196588:CAN196607 BQR196588:BQR196607 BGV196588:BGV196607 AWZ196588:AWZ196607 AND196588:AND196607 ADH196588:ADH196607 TL196588:TL196607 JP196588:JP196607 P196588:P196607 WWB131052:WWB131071 WMF131052:WMF131071 WCJ131052:WCJ131071 VSN131052:VSN131071 VIR131052:VIR131071 UYV131052:UYV131071 UOZ131052:UOZ131071 UFD131052:UFD131071 TVH131052:TVH131071 TLL131052:TLL131071 TBP131052:TBP131071 SRT131052:SRT131071 SHX131052:SHX131071 RYB131052:RYB131071 ROF131052:ROF131071 REJ131052:REJ131071 QUN131052:QUN131071 QKR131052:QKR131071 QAV131052:QAV131071 PQZ131052:PQZ131071 PHD131052:PHD131071 OXH131052:OXH131071 ONL131052:ONL131071 ODP131052:ODP131071 NTT131052:NTT131071 NJX131052:NJX131071 NAB131052:NAB131071 MQF131052:MQF131071 MGJ131052:MGJ131071 LWN131052:LWN131071 LMR131052:LMR131071 LCV131052:LCV131071 KSZ131052:KSZ131071 KJD131052:KJD131071 JZH131052:JZH131071 JPL131052:JPL131071 JFP131052:JFP131071 IVT131052:IVT131071 ILX131052:ILX131071 ICB131052:ICB131071 HSF131052:HSF131071 HIJ131052:HIJ131071 GYN131052:GYN131071 GOR131052:GOR131071 GEV131052:GEV131071 FUZ131052:FUZ131071 FLD131052:FLD131071 FBH131052:FBH131071 ERL131052:ERL131071 EHP131052:EHP131071 DXT131052:DXT131071 DNX131052:DNX131071 DEB131052:DEB131071 CUF131052:CUF131071 CKJ131052:CKJ131071 CAN131052:CAN131071 BQR131052:BQR131071 BGV131052:BGV131071 AWZ131052:AWZ131071 AND131052:AND131071 ADH131052:ADH131071 TL131052:TL131071 JP131052:JP131071 P131052:P131071 WWB65516:WWB65535 WMF65516:WMF65535 WCJ65516:WCJ65535 VSN65516:VSN65535 VIR65516:VIR65535 UYV65516:UYV65535 UOZ65516:UOZ65535 UFD65516:UFD65535 TVH65516:TVH65535 TLL65516:TLL65535 TBP65516:TBP65535 SRT65516:SRT65535 SHX65516:SHX65535 RYB65516:RYB65535 ROF65516:ROF65535 REJ65516:REJ65535 QUN65516:QUN65535 QKR65516:QKR65535 QAV65516:QAV65535 PQZ65516:PQZ65535 PHD65516:PHD65535 OXH65516:OXH65535 ONL65516:ONL65535 ODP65516:ODP65535 NTT65516:NTT65535 NJX65516:NJX65535 NAB65516:NAB65535 MQF65516:MQF65535 MGJ65516:MGJ65535 LWN65516:LWN65535 LMR65516:LMR65535 LCV65516:LCV65535 KSZ65516:KSZ65535 KJD65516:KJD65535 JZH65516:JZH65535 JPL65516:JPL65535 JFP65516:JFP65535 IVT65516:IVT65535 ILX65516:ILX65535 ICB65516:ICB65535 HSF65516:HSF65535 HIJ65516:HIJ65535 GYN65516:GYN65535 GOR65516:GOR65535 GEV65516:GEV65535 FUZ65516:FUZ65535 FLD65516:FLD65535 FBH65516:FBH65535 ERL65516:ERL65535 EHP65516:EHP65535 DXT65516:DXT65535 DNX65516:DNX65535 DEB65516:DEB65535 CUF65516:CUF65535 CKJ65516:CKJ65535 CAN65516:CAN65535 BQR65516:BQR65535 BGV65516:BGV65535 AWZ65516:AWZ65535 AND65516:AND65535 ADH65516:ADH65535 TL65516:TL65535 JP65516:JP65535 P65516:P65535 WWB13:WWB32 WMF13:WMF32 WCJ13:WCJ32 VSN13:VSN32 VIR13:VIR32 UYV13:UYV32 UOZ13:UOZ32 UFD13:UFD32 TVH13:TVH32 TLL13:TLL32 TBP13:TBP32 SRT13:SRT32 SHX13:SHX32 RYB13:RYB32 ROF13:ROF32 REJ13:REJ32 QUN13:QUN32 QKR13:QKR32 QAV13:QAV32 PQZ13:PQZ32 PHD13:PHD32 OXH13:OXH32 ONL13:ONL32 ODP13:ODP32 NTT13:NTT32 NJX13:NJX32 NAB13:NAB32 MQF13:MQF32 MGJ13:MGJ32 LWN13:LWN32 LMR13:LMR32 LCV13:LCV32 KSZ13:KSZ32 KJD13:KJD32 JZH13:JZH32 JPL13:JPL32 JFP13:JFP32 IVT13:IVT32 ILX13:ILX32 ICB13:ICB32 HSF13:HSF32 HIJ13:HIJ32 GYN13:GYN32 GOR13:GOR32 GEV13:GEV32 FUZ13:FUZ32 FLD13:FLD32 FBH13:FBH32 ERL13:ERL32 EHP13:EHP32 DXT13:DXT32 DNX13:DNX32 DEB13:DEB32 CUF13:CUF32 CKJ13:CKJ32 CAN13:CAN32 BQR13:BQR32 BGV13:BGV32 AWZ13:AWZ32 AND13:AND32 ADH13:ADH32 TL13:TL32 JP13:JP32" xr:uid="{00000000-0002-0000-0300-000004000000}">
      <formula1>$BK$13:$BK$17</formula1>
    </dataValidation>
    <dataValidation type="whole" imeMode="halfAlpha" allowBlank="1" showInputMessage="1" showErrorMessage="1" errorTitle="数値が異常です。" error="正しい加入年月を入力してください。" sqref="JN13:JN32 TJ13:TJ32 ADF13:ADF32 ANB13:ANB32 AWX13:AWX32 BGT13:BGT32 BQP13:BQP32 CAL13:CAL32 CKH13:CKH32 CUD13:CUD32 DDZ13:DDZ32 DNV13:DNV32 DXR13:DXR32 EHN13:EHN32 ERJ13:ERJ32 FBF13:FBF32 FLB13:FLB32 FUX13:FUX32 GET13:GET32 GOP13:GOP32 GYL13:GYL32 HIH13:HIH32 HSD13:HSD32 IBZ13:IBZ32 ILV13:ILV32 IVR13:IVR32 JFN13:JFN32 JPJ13:JPJ32 JZF13:JZF32 KJB13:KJB32 KSX13:KSX32 LCT13:LCT32 LMP13:LMP32 LWL13:LWL32 MGH13:MGH32 MQD13:MQD32 MZZ13:MZZ32 NJV13:NJV32 NTR13:NTR32 ODN13:ODN32 ONJ13:ONJ32 OXF13:OXF32 PHB13:PHB32 PQX13:PQX32 QAT13:QAT32 QKP13:QKP32 QUL13:QUL32 REH13:REH32 ROD13:ROD32 RXZ13:RXZ32 SHV13:SHV32 SRR13:SRR32 TBN13:TBN32 TLJ13:TLJ32 TVF13:TVF32 UFB13:UFB32 UOX13:UOX32 UYT13:UYT32 VIP13:VIP32 VSL13:VSL32 WCH13:WCH32 WMD13:WMD32 WVZ13:WVZ32 JN65516:JN65535 TJ65516:TJ65535 ADF65516:ADF65535 ANB65516:ANB65535 AWX65516:AWX65535 BGT65516:BGT65535 BQP65516:BQP65535 CAL65516:CAL65535 CKH65516:CKH65535 CUD65516:CUD65535 DDZ65516:DDZ65535 DNV65516:DNV65535 DXR65516:DXR65535 EHN65516:EHN65535 ERJ65516:ERJ65535 FBF65516:FBF65535 FLB65516:FLB65535 FUX65516:FUX65535 GET65516:GET65535 GOP65516:GOP65535 GYL65516:GYL65535 HIH65516:HIH65535 HSD65516:HSD65535 IBZ65516:IBZ65535 ILV65516:ILV65535 IVR65516:IVR65535 JFN65516:JFN65535 JPJ65516:JPJ65535 JZF65516:JZF65535 KJB65516:KJB65535 KSX65516:KSX65535 LCT65516:LCT65535 LMP65516:LMP65535 LWL65516:LWL65535 MGH65516:MGH65535 MQD65516:MQD65535 MZZ65516:MZZ65535 NJV65516:NJV65535 NTR65516:NTR65535 ODN65516:ODN65535 ONJ65516:ONJ65535 OXF65516:OXF65535 PHB65516:PHB65535 PQX65516:PQX65535 QAT65516:QAT65535 QKP65516:QKP65535 QUL65516:QUL65535 REH65516:REH65535 ROD65516:ROD65535 RXZ65516:RXZ65535 SHV65516:SHV65535 SRR65516:SRR65535 TBN65516:TBN65535 TLJ65516:TLJ65535 TVF65516:TVF65535 UFB65516:UFB65535 UOX65516:UOX65535 UYT65516:UYT65535 VIP65516:VIP65535 VSL65516:VSL65535 WCH65516:WCH65535 WMD65516:WMD65535 WVZ65516:WVZ65535 JN131052:JN131071 TJ131052:TJ131071 ADF131052:ADF131071 ANB131052:ANB131071 AWX131052:AWX131071 BGT131052:BGT131071 BQP131052:BQP131071 CAL131052:CAL131071 CKH131052:CKH131071 CUD131052:CUD131071 DDZ131052:DDZ131071 DNV131052:DNV131071 DXR131052:DXR131071 EHN131052:EHN131071 ERJ131052:ERJ131071 FBF131052:FBF131071 FLB131052:FLB131071 FUX131052:FUX131071 GET131052:GET131071 GOP131052:GOP131071 GYL131052:GYL131071 HIH131052:HIH131071 HSD131052:HSD131071 IBZ131052:IBZ131071 ILV131052:ILV131071 IVR131052:IVR131071 JFN131052:JFN131071 JPJ131052:JPJ131071 JZF131052:JZF131071 KJB131052:KJB131071 KSX131052:KSX131071 LCT131052:LCT131071 LMP131052:LMP131071 LWL131052:LWL131071 MGH131052:MGH131071 MQD131052:MQD131071 MZZ131052:MZZ131071 NJV131052:NJV131071 NTR131052:NTR131071 ODN131052:ODN131071 ONJ131052:ONJ131071 OXF131052:OXF131071 PHB131052:PHB131071 PQX131052:PQX131071 QAT131052:QAT131071 QKP131052:QKP131071 QUL131052:QUL131071 REH131052:REH131071 ROD131052:ROD131071 RXZ131052:RXZ131071 SHV131052:SHV131071 SRR131052:SRR131071 TBN131052:TBN131071 TLJ131052:TLJ131071 TVF131052:TVF131071 UFB131052:UFB131071 UOX131052:UOX131071 UYT131052:UYT131071 VIP131052:VIP131071 VSL131052:VSL131071 WCH131052:WCH131071 WMD131052:WMD131071 WVZ131052:WVZ131071 JN196588:JN196607 TJ196588:TJ196607 ADF196588:ADF196607 ANB196588:ANB196607 AWX196588:AWX196607 BGT196588:BGT196607 BQP196588:BQP196607 CAL196588:CAL196607 CKH196588:CKH196607 CUD196588:CUD196607 DDZ196588:DDZ196607 DNV196588:DNV196607 DXR196588:DXR196607 EHN196588:EHN196607 ERJ196588:ERJ196607 FBF196588:FBF196607 FLB196588:FLB196607 FUX196588:FUX196607 GET196588:GET196607 GOP196588:GOP196607 GYL196588:GYL196607 HIH196588:HIH196607 HSD196588:HSD196607 IBZ196588:IBZ196607 ILV196588:ILV196607 IVR196588:IVR196607 JFN196588:JFN196607 JPJ196588:JPJ196607 JZF196588:JZF196607 KJB196588:KJB196607 KSX196588:KSX196607 LCT196588:LCT196607 LMP196588:LMP196607 LWL196588:LWL196607 MGH196588:MGH196607 MQD196588:MQD196607 MZZ196588:MZZ196607 NJV196588:NJV196607 NTR196588:NTR196607 ODN196588:ODN196607 ONJ196588:ONJ196607 OXF196588:OXF196607 PHB196588:PHB196607 PQX196588:PQX196607 QAT196588:QAT196607 QKP196588:QKP196607 QUL196588:QUL196607 REH196588:REH196607 ROD196588:ROD196607 RXZ196588:RXZ196607 SHV196588:SHV196607 SRR196588:SRR196607 TBN196588:TBN196607 TLJ196588:TLJ196607 TVF196588:TVF196607 UFB196588:UFB196607 UOX196588:UOX196607 UYT196588:UYT196607 VIP196588:VIP196607 VSL196588:VSL196607 WCH196588:WCH196607 WMD196588:WMD196607 WVZ196588:WVZ196607 JN262124:JN262143 TJ262124:TJ262143 ADF262124:ADF262143 ANB262124:ANB262143 AWX262124:AWX262143 BGT262124:BGT262143 BQP262124:BQP262143 CAL262124:CAL262143 CKH262124:CKH262143 CUD262124:CUD262143 DDZ262124:DDZ262143 DNV262124:DNV262143 DXR262124:DXR262143 EHN262124:EHN262143 ERJ262124:ERJ262143 FBF262124:FBF262143 FLB262124:FLB262143 FUX262124:FUX262143 GET262124:GET262143 GOP262124:GOP262143 GYL262124:GYL262143 HIH262124:HIH262143 HSD262124:HSD262143 IBZ262124:IBZ262143 ILV262124:ILV262143 IVR262124:IVR262143 JFN262124:JFN262143 JPJ262124:JPJ262143 JZF262124:JZF262143 KJB262124:KJB262143 KSX262124:KSX262143 LCT262124:LCT262143 LMP262124:LMP262143 LWL262124:LWL262143 MGH262124:MGH262143 MQD262124:MQD262143 MZZ262124:MZZ262143 NJV262124:NJV262143 NTR262124:NTR262143 ODN262124:ODN262143 ONJ262124:ONJ262143 OXF262124:OXF262143 PHB262124:PHB262143 PQX262124:PQX262143 QAT262124:QAT262143 QKP262124:QKP262143 QUL262124:QUL262143 REH262124:REH262143 ROD262124:ROD262143 RXZ262124:RXZ262143 SHV262124:SHV262143 SRR262124:SRR262143 TBN262124:TBN262143 TLJ262124:TLJ262143 TVF262124:TVF262143 UFB262124:UFB262143 UOX262124:UOX262143 UYT262124:UYT262143 VIP262124:VIP262143 VSL262124:VSL262143 WCH262124:WCH262143 WMD262124:WMD262143 WVZ262124:WVZ262143 JN327660:JN327679 TJ327660:TJ327679 ADF327660:ADF327679 ANB327660:ANB327679 AWX327660:AWX327679 BGT327660:BGT327679 BQP327660:BQP327679 CAL327660:CAL327679 CKH327660:CKH327679 CUD327660:CUD327679 DDZ327660:DDZ327679 DNV327660:DNV327679 DXR327660:DXR327679 EHN327660:EHN327679 ERJ327660:ERJ327679 FBF327660:FBF327679 FLB327660:FLB327679 FUX327660:FUX327679 GET327660:GET327679 GOP327660:GOP327679 GYL327660:GYL327679 HIH327660:HIH327679 HSD327660:HSD327679 IBZ327660:IBZ327679 ILV327660:ILV327679 IVR327660:IVR327679 JFN327660:JFN327679 JPJ327660:JPJ327679 JZF327660:JZF327679 KJB327660:KJB327679 KSX327660:KSX327679 LCT327660:LCT327679 LMP327660:LMP327679 LWL327660:LWL327679 MGH327660:MGH327679 MQD327660:MQD327679 MZZ327660:MZZ327679 NJV327660:NJV327679 NTR327660:NTR327679 ODN327660:ODN327679 ONJ327660:ONJ327679 OXF327660:OXF327679 PHB327660:PHB327679 PQX327660:PQX327679 QAT327660:QAT327679 QKP327660:QKP327679 QUL327660:QUL327679 REH327660:REH327679 ROD327660:ROD327679 RXZ327660:RXZ327679 SHV327660:SHV327679 SRR327660:SRR327679 TBN327660:TBN327679 TLJ327660:TLJ327679 TVF327660:TVF327679 UFB327660:UFB327679 UOX327660:UOX327679 UYT327660:UYT327679 VIP327660:VIP327679 VSL327660:VSL327679 WCH327660:WCH327679 WMD327660:WMD327679 WVZ327660:WVZ327679 JN393196:JN393215 TJ393196:TJ393215 ADF393196:ADF393215 ANB393196:ANB393215 AWX393196:AWX393215 BGT393196:BGT393215 BQP393196:BQP393215 CAL393196:CAL393215 CKH393196:CKH393215 CUD393196:CUD393215 DDZ393196:DDZ393215 DNV393196:DNV393215 DXR393196:DXR393215 EHN393196:EHN393215 ERJ393196:ERJ393215 FBF393196:FBF393215 FLB393196:FLB393215 FUX393196:FUX393215 GET393196:GET393215 GOP393196:GOP393215 GYL393196:GYL393215 HIH393196:HIH393215 HSD393196:HSD393215 IBZ393196:IBZ393215 ILV393196:ILV393215 IVR393196:IVR393215 JFN393196:JFN393215 JPJ393196:JPJ393215 JZF393196:JZF393215 KJB393196:KJB393215 KSX393196:KSX393215 LCT393196:LCT393215 LMP393196:LMP393215 LWL393196:LWL393215 MGH393196:MGH393215 MQD393196:MQD393215 MZZ393196:MZZ393215 NJV393196:NJV393215 NTR393196:NTR393215 ODN393196:ODN393215 ONJ393196:ONJ393215 OXF393196:OXF393215 PHB393196:PHB393215 PQX393196:PQX393215 QAT393196:QAT393215 QKP393196:QKP393215 QUL393196:QUL393215 REH393196:REH393215 ROD393196:ROD393215 RXZ393196:RXZ393215 SHV393196:SHV393215 SRR393196:SRR393215 TBN393196:TBN393215 TLJ393196:TLJ393215 TVF393196:TVF393215 UFB393196:UFB393215 UOX393196:UOX393215 UYT393196:UYT393215 VIP393196:VIP393215 VSL393196:VSL393215 WCH393196:WCH393215 WMD393196:WMD393215 WVZ393196:WVZ393215 JN458732:JN458751 TJ458732:TJ458751 ADF458732:ADF458751 ANB458732:ANB458751 AWX458732:AWX458751 BGT458732:BGT458751 BQP458732:BQP458751 CAL458732:CAL458751 CKH458732:CKH458751 CUD458732:CUD458751 DDZ458732:DDZ458751 DNV458732:DNV458751 DXR458732:DXR458751 EHN458732:EHN458751 ERJ458732:ERJ458751 FBF458732:FBF458751 FLB458732:FLB458751 FUX458732:FUX458751 GET458732:GET458751 GOP458732:GOP458751 GYL458732:GYL458751 HIH458732:HIH458751 HSD458732:HSD458751 IBZ458732:IBZ458751 ILV458732:ILV458751 IVR458732:IVR458751 JFN458732:JFN458751 JPJ458732:JPJ458751 JZF458732:JZF458751 KJB458732:KJB458751 KSX458732:KSX458751 LCT458732:LCT458751 LMP458732:LMP458751 LWL458732:LWL458751 MGH458732:MGH458751 MQD458732:MQD458751 MZZ458732:MZZ458751 NJV458732:NJV458751 NTR458732:NTR458751 ODN458732:ODN458751 ONJ458732:ONJ458751 OXF458732:OXF458751 PHB458732:PHB458751 PQX458732:PQX458751 QAT458732:QAT458751 QKP458732:QKP458751 QUL458732:QUL458751 REH458732:REH458751 ROD458732:ROD458751 RXZ458732:RXZ458751 SHV458732:SHV458751 SRR458732:SRR458751 TBN458732:TBN458751 TLJ458732:TLJ458751 TVF458732:TVF458751 UFB458732:UFB458751 UOX458732:UOX458751 UYT458732:UYT458751 VIP458732:VIP458751 VSL458732:VSL458751 WCH458732:WCH458751 WMD458732:WMD458751 WVZ458732:WVZ458751 JN524268:JN524287 TJ524268:TJ524287 ADF524268:ADF524287 ANB524268:ANB524287 AWX524268:AWX524287 BGT524268:BGT524287 BQP524268:BQP524287 CAL524268:CAL524287 CKH524268:CKH524287 CUD524268:CUD524287 DDZ524268:DDZ524287 DNV524268:DNV524287 DXR524268:DXR524287 EHN524268:EHN524287 ERJ524268:ERJ524287 FBF524268:FBF524287 FLB524268:FLB524287 FUX524268:FUX524287 GET524268:GET524287 GOP524268:GOP524287 GYL524268:GYL524287 HIH524268:HIH524287 HSD524268:HSD524287 IBZ524268:IBZ524287 ILV524268:ILV524287 IVR524268:IVR524287 JFN524268:JFN524287 JPJ524268:JPJ524287 JZF524268:JZF524287 KJB524268:KJB524287 KSX524268:KSX524287 LCT524268:LCT524287 LMP524268:LMP524287 LWL524268:LWL524287 MGH524268:MGH524287 MQD524268:MQD524287 MZZ524268:MZZ524287 NJV524268:NJV524287 NTR524268:NTR524287 ODN524268:ODN524287 ONJ524268:ONJ524287 OXF524268:OXF524287 PHB524268:PHB524287 PQX524268:PQX524287 QAT524268:QAT524287 QKP524268:QKP524287 QUL524268:QUL524287 REH524268:REH524287 ROD524268:ROD524287 RXZ524268:RXZ524287 SHV524268:SHV524287 SRR524268:SRR524287 TBN524268:TBN524287 TLJ524268:TLJ524287 TVF524268:TVF524287 UFB524268:UFB524287 UOX524268:UOX524287 UYT524268:UYT524287 VIP524268:VIP524287 VSL524268:VSL524287 WCH524268:WCH524287 WMD524268:WMD524287 WVZ524268:WVZ524287 JN589804:JN589823 TJ589804:TJ589823 ADF589804:ADF589823 ANB589804:ANB589823 AWX589804:AWX589823 BGT589804:BGT589823 BQP589804:BQP589823 CAL589804:CAL589823 CKH589804:CKH589823 CUD589804:CUD589823 DDZ589804:DDZ589823 DNV589804:DNV589823 DXR589804:DXR589823 EHN589804:EHN589823 ERJ589804:ERJ589823 FBF589804:FBF589823 FLB589804:FLB589823 FUX589804:FUX589823 GET589804:GET589823 GOP589804:GOP589823 GYL589804:GYL589823 HIH589804:HIH589823 HSD589804:HSD589823 IBZ589804:IBZ589823 ILV589804:ILV589823 IVR589804:IVR589823 JFN589804:JFN589823 JPJ589804:JPJ589823 JZF589804:JZF589823 KJB589804:KJB589823 KSX589804:KSX589823 LCT589804:LCT589823 LMP589804:LMP589823 LWL589804:LWL589823 MGH589804:MGH589823 MQD589804:MQD589823 MZZ589804:MZZ589823 NJV589804:NJV589823 NTR589804:NTR589823 ODN589804:ODN589823 ONJ589804:ONJ589823 OXF589804:OXF589823 PHB589804:PHB589823 PQX589804:PQX589823 QAT589804:QAT589823 QKP589804:QKP589823 QUL589804:QUL589823 REH589804:REH589823 ROD589804:ROD589823 RXZ589804:RXZ589823 SHV589804:SHV589823 SRR589804:SRR589823 TBN589804:TBN589823 TLJ589804:TLJ589823 TVF589804:TVF589823 UFB589804:UFB589823 UOX589804:UOX589823 UYT589804:UYT589823 VIP589804:VIP589823 VSL589804:VSL589823 WCH589804:WCH589823 WMD589804:WMD589823 WVZ589804:WVZ589823 JN655340:JN655359 TJ655340:TJ655359 ADF655340:ADF655359 ANB655340:ANB655359 AWX655340:AWX655359 BGT655340:BGT655359 BQP655340:BQP655359 CAL655340:CAL655359 CKH655340:CKH655359 CUD655340:CUD655359 DDZ655340:DDZ655359 DNV655340:DNV655359 DXR655340:DXR655359 EHN655340:EHN655359 ERJ655340:ERJ655359 FBF655340:FBF655359 FLB655340:FLB655359 FUX655340:FUX655359 GET655340:GET655359 GOP655340:GOP655359 GYL655340:GYL655359 HIH655340:HIH655359 HSD655340:HSD655359 IBZ655340:IBZ655359 ILV655340:ILV655359 IVR655340:IVR655359 JFN655340:JFN655359 JPJ655340:JPJ655359 JZF655340:JZF655359 KJB655340:KJB655359 KSX655340:KSX655359 LCT655340:LCT655359 LMP655340:LMP655359 LWL655340:LWL655359 MGH655340:MGH655359 MQD655340:MQD655359 MZZ655340:MZZ655359 NJV655340:NJV655359 NTR655340:NTR655359 ODN655340:ODN655359 ONJ655340:ONJ655359 OXF655340:OXF655359 PHB655340:PHB655359 PQX655340:PQX655359 QAT655340:QAT655359 QKP655340:QKP655359 QUL655340:QUL655359 REH655340:REH655359 ROD655340:ROD655359 RXZ655340:RXZ655359 SHV655340:SHV655359 SRR655340:SRR655359 TBN655340:TBN655359 TLJ655340:TLJ655359 TVF655340:TVF655359 UFB655340:UFB655359 UOX655340:UOX655359 UYT655340:UYT655359 VIP655340:VIP655359 VSL655340:VSL655359 WCH655340:WCH655359 WMD655340:WMD655359 WVZ655340:WVZ655359 JN720876:JN720895 TJ720876:TJ720895 ADF720876:ADF720895 ANB720876:ANB720895 AWX720876:AWX720895 BGT720876:BGT720895 BQP720876:BQP720895 CAL720876:CAL720895 CKH720876:CKH720895 CUD720876:CUD720895 DDZ720876:DDZ720895 DNV720876:DNV720895 DXR720876:DXR720895 EHN720876:EHN720895 ERJ720876:ERJ720895 FBF720876:FBF720895 FLB720876:FLB720895 FUX720876:FUX720895 GET720876:GET720895 GOP720876:GOP720895 GYL720876:GYL720895 HIH720876:HIH720895 HSD720876:HSD720895 IBZ720876:IBZ720895 ILV720876:ILV720895 IVR720876:IVR720895 JFN720876:JFN720895 JPJ720876:JPJ720895 JZF720876:JZF720895 KJB720876:KJB720895 KSX720876:KSX720895 LCT720876:LCT720895 LMP720876:LMP720895 LWL720876:LWL720895 MGH720876:MGH720895 MQD720876:MQD720895 MZZ720876:MZZ720895 NJV720876:NJV720895 NTR720876:NTR720895 ODN720876:ODN720895 ONJ720876:ONJ720895 OXF720876:OXF720895 PHB720876:PHB720895 PQX720876:PQX720895 QAT720876:QAT720895 QKP720876:QKP720895 QUL720876:QUL720895 REH720876:REH720895 ROD720876:ROD720895 RXZ720876:RXZ720895 SHV720876:SHV720895 SRR720876:SRR720895 TBN720876:TBN720895 TLJ720876:TLJ720895 TVF720876:TVF720895 UFB720876:UFB720895 UOX720876:UOX720895 UYT720876:UYT720895 VIP720876:VIP720895 VSL720876:VSL720895 WCH720876:WCH720895 WMD720876:WMD720895 WVZ720876:WVZ720895 JN786412:JN786431 TJ786412:TJ786431 ADF786412:ADF786431 ANB786412:ANB786431 AWX786412:AWX786431 BGT786412:BGT786431 BQP786412:BQP786431 CAL786412:CAL786431 CKH786412:CKH786431 CUD786412:CUD786431 DDZ786412:DDZ786431 DNV786412:DNV786431 DXR786412:DXR786431 EHN786412:EHN786431 ERJ786412:ERJ786431 FBF786412:FBF786431 FLB786412:FLB786431 FUX786412:FUX786431 GET786412:GET786431 GOP786412:GOP786431 GYL786412:GYL786431 HIH786412:HIH786431 HSD786412:HSD786431 IBZ786412:IBZ786431 ILV786412:ILV786431 IVR786412:IVR786431 JFN786412:JFN786431 JPJ786412:JPJ786431 JZF786412:JZF786431 KJB786412:KJB786431 KSX786412:KSX786431 LCT786412:LCT786431 LMP786412:LMP786431 LWL786412:LWL786431 MGH786412:MGH786431 MQD786412:MQD786431 MZZ786412:MZZ786431 NJV786412:NJV786431 NTR786412:NTR786431 ODN786412:ODN786431 ONJ786412:ONJ786431 OXF786412:OXF786431 PHB786412:PHB786431 PQX786412:PQX786431 QAT786412:QAT786431 QKP786412:QKP786431 QUL786412:QUL786431 REH786412:REH786431 ROD786412:ROD786431 RXZ786412:RXZ786431 SHV786412:SHV786431 SRR786412:SRR786431 TBN786412:TBN786431 TLJ786412:TLJ786431 TVF786412:TVF786431 UFB786412:UFB786431 UOX786412:UOX786431 UYT786412:UYT786431 VIP786412:VIP786431 VSL786412:VSL786431 WCH786412:WCH786431 WMD786412:WMD786431 WVZ786412:WVZ786431 JN851948:JN851967 TJ851948:TJ851967 ADF851948:ADF851967 ANB851948:ANB851967 AWX851948:AWX851967 BGT851948:BGT851967 BQP851948:BQP851967 CAL851948:CAL851967 CKH851948:CKH851967 CUD851948:CUD851967 DDZ851948:DDZ851967 DNV851948:DNV851967 DXR851948:DXR851967 EHN851948:EHN851967 ERJ851948:ERJ851967 FBF851948:FBF851967 FLB851948:FLB851967 FUX851948:FUX851967 GET851948:GET851967 GOP851948:GOP851967 GYL851948:GYL851967 HIH851948:HIH851967 HSD851948:HSD851967 IBZ851948:IBZ851967 ILV851948:ILV851967 IVR851948:IVR851967 JFN851948:JFN851967 JPJ851948:JPJ851967 JZF851948:JZF851967 KJB851948:KJB851967 KSX851948:KSX851967 LCT851948:LCT851967 LMP851948:LMP851967 LWL851948:LWL851967 MGH851948:MGH851967 MQD851948:MQD851967 MZZ851948:MZZ851967 NJV851948:NJV851967 NTR851948:NTR851967 ODN851948:ODN851967 ONJ851948:ONJ851967 OXF851948:OXF851967 PHB851948:PHB851967 PQX851948:PQX851967 QAT851948:QAT851967 QKP851948:QKP851967 QUL851948:QUL851967 REH851948:REH851967 ROD851948:ROD851967 RXZ851948:RXZ851967 SHV851948:SHV851967 SRR851948:SRR851967 TBN851948:TBN851967 TLJ851948:TLJ851967 TVF851948:TVF851967 UFB851948:UFB851967 UOX851948:UOX851967 UYT851948:UYT851967 VIP851948:VIP851967 VSL851948:VSL851967 WCH851948:WCH851967 WMD851948:WMD851967 WVZ851948:WVZ851967 JN917484:JN917503 TJ917484:TJ917503 ADF917484:ADF917503 ANB917484:ANB917503 AWX917484:AWX917503 BGT917484:BGT917503 BQP917484:BQP917503 CAL917484:CAL917503 CKH917484:CKH917503 CUD917484:CUD917503 DDZ917484:DDZ917503 DNV917484:DNV917503 DXR917484:DXR917503 EHN917484:EHN917503 ERJ917484:ERJ917503 FBF917484:FBF917503 FLB917484:FLB917503 FUX917484:FUX917503 GET917484:GET917503 GOP917484:GOP917503 GYL917484:GYL917503 HIH917484:HIH917503 HSD917484:HSD917503 IBZ917484:IBZ917503 ILV917484:ILV917503 IVR917484:IVR917503 JFN917484:JFN917503 JPJ917484:JPJ917503 JZF917484:JZF917503 KJB917484:KJB917503 KSX917484:KSX917503 LCT917484:LCT917503 LMP917484:LMP917503 LWL917484:LWL917503 MGH917484:MGH917503 MQD917484:MQD917503 MZZ917484:MZZ917503 NJV917484:NJV917503 NTR917484:NTR917503 ODN917484:ODN917503 ONJ917484:ONJ917503 OXF917484:OXF917503 PHB917484:PHB917503 PQX917484:PQX917503 QAT917484:QAT917503 QKP917484:QKP917503 QUL917484:QUL917503 REH917484:REH917503 ROD917484:ROD917503 RXZ917484:RXZ917503 SHV917484:SHV917503 SRR917484:SRR917503 TBN917484:TBN917503 TLJ917484:TLJ917503 TVF917484:TVF917503 UFB917484:UFB917503 UOX917484:UOX917503 UYT917484:UYT917503 VIP917484:VIP917503 VSL917484:VSL917503 WCH917484:WCH917503 WMD917484:WMD917503 WVZ917484:WVZ917503 JN983020:JN983039 TJ983020:TJ983039 ADF983020:ADF983039 ANB983020:ANB983039 AWX983020:AWX983039 BGT983020:BGT983039 BQP983020:BQP983039 CAL983020:CAL983039 CKH983020:CKH983039 CUD983020:CUD983039 DDZ983020:DDZ983039 DNV983020:DNV983039 DXR983020:DXR983039 EHN983020:EHN983039 ERJ983020:ERJ983039 FBF983020:FBF983039 FLB983020:FLB983039 FUX983020:FUX983039 GET983020:GET983039 GOP983020:GOP983039 GYL983020:GYL983039 HIH983020:HIH983039 HSD983020:HSD983039 IBZ983020:IBZ983039 ILV983020:ILV983039 IVR983020:IVR983039 JFN983020:JFN983039 JPJ983020:JPJ983039 JZF983020:JZF983039 KJB983020:KJB983039 KSX983020:KSX983039 LCT983020:LCT983039 LMP983020:LMP983039 LWL983020:LWL983039 MGH983020:MGH983039 MQD983020:MQD983039 MZZ983020:MZZ983039 NJV983020:NJV983039 NTR983020:NTR983039 ODN983020:ODN983039 ONJ983020:ONJ983039 OXF983020:OXF983039 PHB983020:PHB983039 PQX983020:PQX983039 QAT983020:QAT983039 QKP983020:QKP983039 QUL983020:QUL983039 REH983020:REH983039 ROD983020:ROD983039 RXZ983020:RXZ983039 SHV983020:SHV983039 SRR983020:SRR983039 TBN983020:TBN983039 TLJ983020:TLJ983039 TVF983020:TVF983039 UFB983020:UFB983039 UOX983020:UOX983039 UYT983020:UYT983039 VIP983020:VIP983039 VSL983020:VSL983039 WCH983020:WCH983039 WMD983020:WMD983039 WVZ983020:WVZ983039" xr:uid="{00000000-0002-0000-0300-000005000000}">
      <formula1>1</formula1>
      <formula2>IF(LI13&lt;=0,12,LI13)</formula2>
    </dataValidation>
    <dataValidation type="whole" allowBlank="1" showInputMessage="1" showErrorMessage="1" errorTitle="数値が異常です。" error="正しい除籍年月を入力してください。" sqref="KA13:KA32 TW13:TW32 ADS13:ADS32 ANO13:ANO32 AXK13:AXK32 BHG13:BHG32 BRC13:BRC32 CAY13:CAY32 CKU13:CKU32 CUQ13:CUQ32 DEM13:DEM32 DOI13:DOI32 DYE13:DYE32 EIA13:EIA32 ERW13:ERW32 FBS13:FBS32 FLO13:FLO32 FVK13:FVK32 GFG13:GFG32 GPC13:GPC32 GYY13:GYY32 HIU13:HIU32 HSQ13:HSQ32 ICM13:ICM32 IMI13:IMI32 IWE13:IWE32 JGA13:JGA32 JPW13:JPW32 JZS13:JZS32 KJO13:KJO32 KTK13:KTK32 LDG13:LDG32 LNC13:LNC32 LWY13:LWY32 MGU13:MGU32 MQQ13:MQQ32 NAM13:NAM32 NKI13:NKI32 NUE13:NUE32 OEA13:OEA32 ONW13:ONW32 OXS13:OXS32 PHO13:PHO32 PRK13:PRK32 QBG13:QBG32 QLC13:QLC32 QUY13:QUY32 REU13:REU32 ROQ13:ROQ32 RYM13:RYM32 SII13:SII32 SSE13:SSE32 TCA13:TCA32 TLW13:TLW32 TVS13:TVS32 UFO13:UFO32 UPK13:UPK32 UZG13:UZG32 VJC13:VJC32 VSY13:VSY32 WCU13:WCU32 WMQ13:WMQ32 WWM13:WWM32 KA65516:KA65535 TW65516:TW65535 ADS65516:ADS65535 ANO65516:ANO65535 AXK65516:AXK65535 BHG65516:BHG65535 BRC65516:BRC65535 CAY65516:CAY65535 CKU65516:CKU65535 CUQ65516:CUQ65535 DEM65516:DEM65535 DOI65516:DOI65535 DYE65516:DYE65535 EIA65516:EIA65535 ERW65516:ERW65535 FBS65516:FBS65535 FLO65516:FLO65535 FVK65516:FVK65535 GFG65516:GFG65535 GPC65516:GPC65535 GYY65516:GYY65535 HIU65516:HIU65535 HSQ65516:HSQ65535 ICM65516:ICM65535 IMI65516:IMI65535 IWE65516:IWE65535 JGA65516:JGA65535 JPW65516:JPW65535 JZS65516:JZS65535 KJO65516:KJO65535 KTK65516:KTK65535 LDG65516:LDG65535 LNC65516:LNC65535 LWY65516:LWY65535 MGU65516:MGU65535 MQQ65516:MQQ65535 NAM65516:NAM65535 NKI65516:NKI65535 NUE65516:NUE65535 OEA65516:OEA65535 ONW65516:ONW65535 OXS65516:OXS65535 PHO65516:PHO65535 PRK65516:PRK65535 QBG65516:QBG65535 QLC65516:QLC65535 QUY65516:QUY65535 REU65516:REU65535 ROQ65516:ROQ65535 RYM65516:RYM65535 SII65516:SII65535 SSE65516:SSE65535 TCA65516:TCA65535 TLW65516:TLW65535 TVS65516:TVS65535 UFO65516:UFO65535 UPK65516:UPK65535 UZG65516:UZG65535 VJC65516:VJC65535 VSY65516:VSY65535 WCU65516:WCU65535 WMQ65516:WMQ65535 WWM65516:WWM65535 KA131052:KA131071 TW131052:TW131071 ADS131052:ADS131071 ANO131052:ANO131071 AXK131052:AXK131071 BHG131052:BHG131071 BRC131052:BRC131071 CAY131052:CAY131071 CKU131052:CKU131071 CUQ131052:CUQ131071 DEM131052:DEM131071 DOI131052:DOI131071 DYE131052:DYE131071 EIA131052:EIA131071 ERW131052:ERW131071 FBS131052:FBS131071 FLO131052:FLO131071 FVK131052:FVK131071 GFG131052:GFG131071 GPC131052:GPC131071 GYY131052:GYY131071 HIU131052:HIU131071 HSQ131052:HSQ131071 ICM131052:ICM131071 IMI131052:IMI131071 IWE131052:IWE131071 JGA131052:JGA131071 JPW131052:JPW131071 JZS131052:JZS131071 KJO131052:KJO131071 KTK131052:KTK131071 LDG131052:LDG131071 LNC131052:LNC131071 LWY131052:LWY131071 MGU131052:MGU131071 MQQ131052:MQQ131071 NAM131052:NAM131071 NKI131052:NKI131071 NUE131052:NUE131071 OEA131052:OEA131071 ONW131052:ONW131071 OXS131052:OXS131071 PHO131052:PHO131071 PRK131052:PRK131071 QBG131052:QBG131071 QLC131052:QLC131071 QUY131052:QUY131071 REU131052:REU131071 ROQ131052:ROQ131071 RYM131052:RYM131071 SII131052:SII131071 SSE131052:SSE131071 TCA131052:TCA131071 TLW131052:TLW131071 TVS131052:TVS131071 UFO131052:UFO131071 UPK131052:UPK131071 UZG131052:UZG131071 VJC131052:VJC131071 VSY131052:VSY131071 WCU131052:WCU131071 WMQ131052:WMQ131071 WWM131052:WWM131071 KA196588:KA196607 TW196588:TW196607 ADS196588:ADS196607 ANO196588:ANO196607 AXK196588:AXK196607 BHG196588:BHG196607 BRC196588:BRC196607 CAY196588:CAY196607 CKU196588:CKU196607 CUQ196588:CUQ196607 DEM196588:DEM196607 DOI196588:DOI196607 DYE196588:DYE196607 EIA196588:EIA196607 ERW196588:ERW196607 FBS196588:FBS196607 FLO196588:FLO196607 FVK196588:FVK196607 GFG196588:GFG196607 GPC196588:GPC196607 GYY196588:GYY196607 HIU196588:HIU196607 HSQ196588:HSQ196607 ICM196588:ICM196607 IMI196588:IMI196607 IWE196588:IWE196607 JGA196588:JGA196607 JPW196588:JPW196607 JZS196588:JZS196607 KJO196588:KJO196607 KTK196588:KTK196607 LDG196588:LDG196607 LNC196588:LNC196607 LWY196588:LWY196607 MGU196588:MGU196607 MQQ196588:MQQ196607 NAM196588:NAM196607 NKI196588:NKI196607 NUE196588:NUE196607 OEA196588:OEA196607 ONW196588:ONW196607 OXS196588:OXS196607 PHO196588:PHO196607 PRK196588:PRK196607 QBG196588:QBG196607 QLC196588:QLC196607 QUY196588:QUY196607 REU196588:REU196607 ROQ196588:ROQ196607 RYM196588:RYM196607 SII196588:SII196607 SSE196588:SSE196607 TCA196588:TCA196607 TLW196588:TLW196607 TVS196588:TVS196607 UFO196588:UFO196607 UPK196588:UPK196607 UZG196588:UZG196607 VJC196588:VJC196607 VSY196588:VSY196607 WCU196588:WCU196607 WMQ196588:WMQ196607 WWM196588:WWM196607 KA262124:KA262143 TW262124:TW262143 ADS262124:ADS262143 ANO262124:ANO262143 AXK262124:AXK262143 BHG262124:BHG262143 BRC262124:BRC262143 CAY262124:CAY262143 CKU262124:CKU262143 CUQ262124:CUQ262143 DEM262124:DEM262143 DOI262124:DOI262143 DYE262124:DYE262143 EIA262124:EIA262143 ERW262124:ERW262143 FBS262124:FBS262143 FLO262124:FLO262143 FVK262124:FVK262143 GFG262124:GFG262143 GPC262124:GPC262143 GYY262124:GYY262143 HIU262124:HIU262143 HSQ262124:HSQ262143 ICM262124:ICM262143 IMI262124:IMI262143 IWE262124:IWE262143 JGA262124:JGA262143 JPW262124:JPW262143 JZS262124:JZS262143 KJO262124:KJO262143 KTK262124:KTK262143 LDG262124:LDG262143 LNC262124:LNC262143 LWY262124:LWY262143 MGU262124:MGU262143 MQQ262124:MQQ262143 NAM262124:NAM262143 NKI262124:NKI262143 NUE262124:NUE262143 OEA262124:OEA262143 ONW262124:ONW262143 OXS262124:OXS262143 PHO262124:PHO262143 PRK262124:PRK262143 QBG262124:QBG262143 QLC262124:QLC262143 QUY262124:QUY262143 REU262124:REU262143 ROQ262124:ROQ262143 RYM262124:RYM262143 SII262124:SII262143 SSE262124:SSE262143 TCA262124:TCA262143 TLW262124:TLW262143 TVS262124:TVS262143 UFO262124:UFO262143 UPK262124:UPK262143 UZG262124:UZG262143 VJC262124:VJC262143 VSY262124:VSY262143 WCU262124:WCU262143 WMQ262124:WMQ262143 WWM262124:WWM262143 KA327660:KA327679 TW327660:TW327679 ADS327660:ADS327679 ANO327660:ANO327679 AXK327660:AXK327679 BHG327660:BHG327679 BRC327660:BRC327679 CAY327660:CAY327679 CKU327660:CKU327679 CUQ327660:CUQ327679 DEM327660:DEM327679 DOI327660:DOI327679 DYE327660:DYE327679 EIA327660:EIA327679 ERW327660:ERW327679 FBS327660:FBS327679 FLO327660:FLO327679 FVK327660:FVK327679 GFG327660:GFG327679 GPC327660:GPC327679 GYY327660:GYY327679 HIU327660:HIU327679 HSQ327660:HSQ327679 ICM327660:ICM327679 IMI327660:IMI327679 IWE327660:IWE327679 JGA327660:JGA327679 JPW327660:JPW327679 JZS327660:JZS327679 KJO327660:KJO327679 KTK327660:KTK327679 LDG327660:LDG327679 LNC327660:LNC327679 LWY327660:LWY327679 MGU327660:MGU327679 MQQ327660:MQQ327679 NAM327660:NAM327679 NKI327660:NKI327679 NUE327660:NUE327679 OEA327660:OEA327679 ONW327660:ONW327679 OXS327660:OXS327679 PHO327660:PHO327679 PRK327660:PRK327679 QBG327660:QBG327679 QLC327660:QLC327679 QUY327660:QUY327679 REU327660:REU327679 ROQ327660:ROQ327679 RYM327660:RYM327679 SII327660:SII327679 SSE327660:SSE327679 TCA327660:TCA327679 TLW327660:TLW327679 TVS327660:TVS327679 UFO327660:UFO327679 UPK327660:UPK327679 UZG327660:UZG327679 VJC327660:VJC327679 VSY327660:VSY327679 WCU327660:WCU327679 WMQ327660:WMQ327679 WWM327660:WWM327679 KA393196:KA393215 TW393196:TW393215 ADS393196:ADS393215 ANO393196:ANO393215 AXK393196:AXK393215 BHG393196:BHG393215 BRC393196:BRC393215 CAY393196:CAY393215 CKU393196:CKU393215 CUQ393196:CUQ393215 DEM393196:DEM393215 DOI393196:DOI393215 DYE393196:DYE393215 EIA393196:EIA393215 ERW393196:ERW393215 FBS393196:FBS393215 FLO393196:FLO393215 FVK393196:FVK393215 GFG393196:GFG393215 GPC393196:GPC393215 GYY393196:GYY393215 HIU393196:HIU393215 HSQ393196:HSQ393215 ICM393196:ICM393215 IMI393196:IMI393215 IWE393196:IWE393215 JGA393196:JGA393215 JPW393196:JPW393215 JZS393196:JZS393215 KJO393196:KJO393215 KTK393196:KTK393215 LDG393196:LDG393215 LNC393196:LNC393215 LWY393196:LWY393215 MGU393196:MGU393215 MQQ393196:MQQ393215 NAM393196:NAM393215 NKI393196:NKI393215 NUE393196:NUE393215 OEA393196:OEA393215 ONW393196:ONW393215 OXS393196:OXS393215 PHO393196:PHO393215 PRK393196:PRK393215 QBG393196:QBG393215 QLC393196:QLC393215 QUY393196:QUY393215 REU393196:REU393215 ROQ393196:ROQ393215 RYM393196:RYM393215 SII393196:SII393215 SSE393196:SSE393215 TCA393196:TCA393215 TLW393196:TLW393215 TVS393196:TVS393215 UFO393196:UFO393215 UPK393196:UPK393215 UZG393196:UZG393215 VJC393196:VJC393215 VSY393196:VSY393215 WCU393196:WCU393215 WMQ393196:WMQ393215 WWM393196:WWM393215 KA458732:KA458751 TW458732:TW458751 ADS458732:ADS458751 ANO458732:ANO458751 AXK458732:AXK458751 BHG458732:BHG458751 BRC458732:BRC458751 CAY458732:CAY458751 CKU458732:CKU458751 CUQ458732:CUQ458751 DEM458732:DEM458751 DOI458732:DOI458751 DYE458732:DYE458751 EIA458732:EIA458751 ERW458732:ERW458751 FBS458732:FBS458751 FLO458732:FLO458751 FVK458732:FVK458751 GFG458732:GFG458751 GPC458732:GPC458751 GYY458732:GYY458751 HIU458732:HIU458751 HSQ458732:HSQ458751 ICM458732:ICM458751 IMI458732:IMI458751 IWE458732:IWE458751 JGA458732:JGA458751 JPW458732:JPW458751 JZS458732:JZS458751 KJO458732:KJO458751 KTK458732:KTK458751 LDG458732:LDG458751 LNC458732:LNC458751 LWY458732:LWY458751 MGU458732:MGU458751 MQQ458732:MQQ458751 NAM458732:NAM458751 NKI458732:NKI458751 NUE458732:NUE458751 OEA458732:OEA458751 ONW458732:ONW458751 OXS458732:OXS458751 PHO458732:PHO458751 PRK458732:PRK458751 QBG458732:QBG458751 QLC458732:QLC458751 QUY458732:QUY458751 REU458732:REU458751 ROQ458732:ROQ458751 RYM458732:RYM458751 SII458732:SII458751 SSE458732:SSE458751 TCA458732:TCA458751 TLW458732:TLW458751 TVS458732:TVS458751 UFO458732:UFO458751 UPK458732:UPK458751 UZG458732:UZG458751 VJC458732:VJC458751 VSY458732:VSY458751 WCU458732:WCU458751 WMQ458732:WMQ458751 WWM458732:WWM458751 KA524268:KA524287 TW524268:TW524287 ADS524268:ADS524287 ANO524268:ANO524287 AXK524268:AXK524287 BHG524268:BHG524287 BRC524268:BRC524287 CAY524268:CAY524287 CKU524268:CKU524287 CUQ524268:CUQ524287 DEM524268:DEM524287 DOI524268:DOI524287 DYE524268:DYE524287 EIA524268:EIA524287 ERW524268:ERW524287 FBS524268:FBS524287 FLO524268:FLO524287 FVK524268:FVK524287 GFG524268:GFG524287 GPC524268:GPC524287 GYY524268:GYY524287 HIU524268:HIU524287 HSQ524268:HSQ524287 ICM524268:ICM524287 IMI524268:IMI524287 IWE524268:IWE524287 JGA524268:JGA524287 JPW524268:JPW524287 JZS524268:JZS524287 KJO524268:KJO524287 KTK524268:KTK524287 LDG524268:LDG524287 LNC524268:LNC524287 LWY524268:LWY524287 MGU524268:MGU524287 MQQ524268:MQQ524287 NAM524268:NAM524287 NKI524268:NKI524287 NUE524268:NUE524287 OEA524268:OEA524287 ONW524268:ONW524287 OXS524268:OXS524287 PHO524268:PHO524287 PRK524268:PRK524287 QBG524268:QBG524287 QLC524268:QLC524287 QUY524268:QUY524287 REU524268:REU524287 ROQ524268:ROQ524287 RYM524268:RYM524287 SII524268:SII524287 SSE524268:SSE524287 TCA524268:TCA524287 TLW524268:TLW524287 TVS524268:TVS524287 UFO524268:UFO524287 UPK524268:UPK524287 UZG524268:UZG524287 VJC524268:VJC524287 VSY524268:VSY524287 WCU524268:WCU524287 WMQ524268:WMQ524287 WWM524268:WWM524287 KA589804:KA589823 TW589804:TW589823 ADS589804:ADS589823 ANO589804:ANO589823 AXK589804:AXK589823 BHG589804:BHG589823 BRC589804:BRC589823 CAY589804:CAY589823 CKU589804:CKU589823 CUQ589804:CUQ589823 DEM589804:DEM589823 DOI589804:DOI589823 DYE589804:DYE589823 EIA589804:EIA589823 ERW589804:ERW589823 FBS589804:FBS589823 FLO589804:FLO589823 FVK589804:FVK589823 GFG589804:GFG589823 GPC589804:GPC589823 GYY589804:GYY589823 HIU589804:HIU589823 HSQ589804:HSQ589823 ICM589804:ICM589823 IMI589804:IMI589823 IWE589804:IWE589823 JGA589804:JGA589823 JPW589804:JPW589823 JZS589804:JZS589823 KJO589804:KJO589823 KTK589804:KTK589823 LDG589804:LDG589823 LNC589804:LNC589823 LWY589804:LWY589823 MGU589804:MGU589823 MQQ589804:MQQ589823 NAM589804:NAM589823 NKI589804:NKI589823 NUE589804:NUE589823 OEA589804:OEA589823 ONW589804:ONW589823 OXS589804:OXS589823 PHO589804:PHO589823 PRK589804:PRK589823 QBG589804:QBG589823 QLC589804:QLC589823 QUY589804:QUY589823 REU589804:REU589823 ROQ589804:ROQ589823 RYM589804:RYM589823 SII589804:SII589823 SSE589804:SSE589823 TCA589804:TCA589823 TLW589804:TLW589823 TVS589804:TVS589823 UFO589804:UFO589823 UPK589804:UPK589823 UZG589804:UZG589823 VJC589804:VJC589823 VSY589804:VSY589823 WCU589804:WCU589823 WMQ589804:WMQ589823 WWM589804:WWM589823 KA655340:KA655359 TW655340:TW655359 ADS655340:ADS655359 ANO655340:ANO655359 AXK655340:AXK655359 BHG655340:BHG655359 BRC655340:BRC655359 CAY655340:CAY655359 CKU655340:CKU655359 CUQ655340:CUQ655359 DEM655340:DEM655359 DOI655340:DOI655359 DYE655340:DYE655359 EIA655340:EIA655359 ERW655340:ERW655359 FBS655340:FBS655359 FLO655340:FLO655359 FVK655340:FVK655359 GFG655340:GFG655359 GPC655340:GPC655359 GYY655340:GYY655359 HIU655340:HIU655359 HSQ655340:HSQ655359 ICM655340:ICM655359 IMI655340:IMI655359 IWE655340:IWE655359 JGA655340:JGA655359 JPW655340:JPW655359 JZS655340:JZS655359 KJO655340:KJO655359 KTK655340:KTK655359 LDG655340:LDG655359 LNC655340:LNC655359 LWY655340:LWY655359 MGU655340:MGU655359 MQQ655340:MQQ655359 NAM655340:NAM655359 NKI655340:NKI655359 NUE655340:NUE655359 OEA655340:OEA655359 ONW655340:ONW655359 OXS655340:OXS655359 PHO655340:PHO655359 PRK655340:PRK655359 QBG655340:QBG655359 QLC655340:QLC655359 QUY655340:QUY655359 REU655340:REU655359 ROQ655340:ROQ655359 RYM655340:RYM655359 SII655340:SII655359 SSE655340:SSE655359 TCA655340:TCA655359 TLW655340:TLW655359 TVS655340:TVS655359 UFO655340:UFO655359 UPK655340:UPK655359 UZG655340:UZG655359 VJC655340:VJC655359 VSY655340:VSY655359 WCU655340:WCU655359 WMQ655340:WMQ655359 WWM655340:WWM655359 KA720876:KA720895 TW720876:TW720895 ADS720876:ADS720895 ANO720876:ANO720895 AXK720876:AXK720895 BHG720876:BHG720895 BRC720876:BRC720895 CAY720876:CAY720895 CKU720876:CKU720895 CUQ720876:CUQ720895 DEM720876:DEM720895 DOI720876:DOI720895 DYE720876:DYE720895 EIA720876:EIA720895 ERW720876:ERW720895 FBS720876:FBS720895 FLO720876:FLO720895 FVK720876:FVK720895 GFG720876:GFG720895 GPC720876:GPC720895 GYY720876:GYY720895 HIU720876:HIU720895 HSQ720876:HSQ720895 ICM720876:ICM720895 IMI720876:IMI720895 IWE720876:IWE720895 JGA720876:JGA720895 JPW720876:JPW720895 JZS720876:JZS720895 KJO720876:KJO720895 KTK720876:KTK720895 LDG720876:LDG720895 LNC720876:LNC720895 LWY720876:LWY720895 MGU720876:MGU720895 MQQ720876:MQQ720895 NAM720876:NAM720895 NKI720876:NKI720895 NUE720876:NUE720895 OEA720876:OEA720895 ONW720876:ONW720895 OXS720876:OXS720895 PHO720876:PHO720895 PRK720876:PRK720895 QBG720876:QBG720895 QLC720876:QLC720895 QUY720876:QUY720895 REU720876:REU720895 ROQ720876:ROQ720895 RYM720876:RYM720895 SII720876:SII720895 SSE720876:SSE720895 TCA720876:TCA720895 TLW720876:TLW720895 TVS720876:TVS720895 UFO720876:UFO720895 UPK720876:UPK720895 UZG720876:UZG720895 VJC720876:VJC720895 VSY720876:VSY720895 WCU720876:WCU720895 WMQ720876:WMQ720895 WWM720876:WWM720895 KA786412:KA786431 TW786412:TW786431 ADS786412:ADS786431 ANO786412:ANO786431 AXK786412:AXK786431 BHG786412:BHG786431 BRC786412:BRC786431 CAY786412:CAY786431 CKU786412:CKU786431 CUQ786412:CUQ786431 DEM786412:DEM786431 DOI786412:DOI786431 DYE786412:DYE786431 EIA786412:EIA786431 ERW786412:ERW786431 FBS786412:FBS786431 FLO786412:FLO786431 FVK786412:FVK786431 GFG786412:GFG786431 GPC786412:GPC786431 GYY786412:GYY786431 HIU786412:HIU786431 HSQ786412:HSQ786431 ICM786412:ICM786431 IMI786412:IMI786431 IWE786412:IWE786431 JGA786412:JGA786431 JPW786412:JPW786431 JZS786412:JZS786431 KJO786412:KJO786431 KTK786412:KTK786431 LDG786412:LDG786431 LNC786412:LNC786431 LWY786412:LWY786431 MGU786412:MGU786431 MQQ786412:MQQ786431 NAM786412:NAM786431 NKI786412:NKI786431 NUE786412:NUE786431 OEA786412:OEA786431 ONW786412:ONW786431 OXS786412:OXS786431 PHO786412:PHO786431 PRK786412:PRK786431 QBG786412:QBG786431 QLC786412:QLC786431 QUY786412:QUY786431 REU786412:REU786431 ROQ786412:ROQ786431 RYM786412:RYM786431 SII786412:SII786431 SSE786412:SSE786431 TCA786412:TCA786431 TLW786412:TLW786431 TVS786412:TVS786431 UFO786412:UFO786431 UPK786412:UPK786431 UZG786412:UZG786431 VJC786412:VJC786431 VSY786412:VSY786431 WCU786412:WCU786431 WMQ786412:WMQ786431 WWM786412:WWM786431 KA851948:KA851967 TW851948:TW851967 ADS851948:ADS851967 ANO851948:ANO851967 AXK851948:AXK851967 BHG851948:BHG851967 BRC851948:BRC851967 CAY851948:CAY851967 CKU851948:CKU851967 CUQ851948:CUQ851967 DEM851948:DEM851967 DOI851948:DOI851967 DYE851948:DYE851967 EIA851948:EIA851967 ERW851948:ERW851967 FBS851948:FBS851967 FLO851948:FLO851967 FVK851948:FVK851967 GFG851948:GFG851967 GPC851948:GPC851967 GYY851948:GYY851967 HIU851948:HIU851967 HSQ851948:HSQ851967 ICM851948:ICM851967 IMI851948:IMI851967 IWE851948:IWE851967 JGA851948:JGA851967 JPW851948:JPW851967 JZS851948:JZS851967 KJO851948:KJO851967 KTK851948:KTK851967 LDG851948:LDG851967 LNC851948:LNC851967 LWY851948:LWY851967 MGU851948:MGU851967 MQQ851948:MQQ851967 NAM851948:NAM851967 NKI851948:NKI851967 NUE851948:NUE851967 OEA851948:OEA851967 ONW851948:ONW851967 OXS851948:OXS851967 PHO851948:PHO851967 PRK851948:PRK851967 QBG851948:QBG851967 QLC851948:QLC851967 QUY851948:QUY851967 REU851948:REU851967 ROQ851948:ROQ851967 RYM851948:RYM851967 SII851948:SII851967 SSE851948:SSE851967 TCA851948:TCA851967 TLW851948:TLW851967 TVS851948:TVS851967 UFO851948:UFO851967 UPK851948:UPK851967 UZG851948:UZG851967 VJC851948:VJC851967 VSY851948:VSY851967 WCU851948:WCU851967 WMQ851948:WMQ851967 WWM851948:WWM851967 KA917484:KA917503 TW917484:TW917503 ADS917484:ADS917503 ANO917484:ANO917503 AXK917484:AXK917503 BHG917484:BHG917503 BRC917484:BRC917503 CAY917484:CAY917503 CKU917484:CKU917503 CUQ917484:CUQ917503 DEM917484:DEM917503 DOI917484:DOI917503 DYE917484:DYE917503 EIA917484:EIA917503 ERW917484:ERW917503 FBS917484:FBS917503 FLO917484:FLO917503 FVK917484:FVK917503 GFG917484:GFG917503 GPC917484:GPC917503 GYY917484:GYY917503 HIU917484:HIU917503 HSQ917484:HSQ917503 ICM917484:ICM917503 IMI917484:IMI917503 IWE917484:IWE917503 JGA917484:JGA917503 JPW917484:JPW917503 JZS917484:JZS917503 KJO917484:KJO917503 KTK917484:KTK917503 LDG917484:LDG917503 LNC917484:LNC917503 LWY917484:LWY917503 MGU917484:MGU917503 MQQ917484:MQQ917503 NAM917484:NAM917503 NKI917484:NKI917503 NUE917484:NUE917503 OEA917484:OEA917503 ONW917484:ONW917503 OXS917484:OXS917503 PHO917484:PHO917503 PRK917484:PRK917503 QBG917484:QBG917503 QLC917484:QLC917503 QUY917484:QUY917503 REU917484:REU917503 ROQ917484:ROQ917503 RYM917484:RYM917503 SII917484:SII917503 SSE917484:SSE917503 TCA917484:TCA917503 TLW917484:TLW917503 TVS917484:TVS917503 UFO917484:UFO917503 UPK917484:UPK917503 UZG917484:UZG917503 VJC917484:VJC917503 VSY917484:VSY917503 WCU917484:WCU917503 WMQ917484:WMQ917503 WWM917484:WWM917503 KA983020:KA983039 TW983020:TW983039 ADS983020:ADS983039 ANO983020:ANO983039 AXK983020:AXK983039 BHG983020:BHG983039 BRC983020:BRC983039 CAY983020:CAY983039 CKU983020:CKU983039 CUQ983020:CUQ983039 DEM983020:DEM983039 DOI983020:DOI983039 DYE983020:DYE983039 EIA983020:EIA983039 ERW983020:ERW983039 FBS983020:FBS983039 FLO983020:FLO983039 FVK983020:FVK983039 GFG983020:GFG983039 GPC983020:GPC983039 GYY983020:GYY983039 HIU983020:HIU983039 HSQ983020:HSQ983039 ICM983020:ICM983039 IMI983020:IMI983039 IWE983020:IWE983039 JGA983020:JGA983039 JPW983020:JPW983039 JZS983020:JZS983039 KJO983020:KJO983039 KTK983020:KTK983039 LDG983020:LDG983039 LNC983020:LNC983039 LWY983020:LWY983039 MGU983020:MGU983039 MQQ983020:MQQ983039 NAM983020:NAM983039 NKI983020:NKI983039 NUE983020:NUE983039 OEA983020:OEA983039 ONW983020:ONW983039 OXS983020:OXS983039 PHO983020:PHO983039 PRK983020:PRK983039 QBG983020:QBG983039 QLC983020:QLC983039 QUY983020:QUY983039 REU983020:REU983039 ROQ983020:ROQ983039 RYM983020:RYM983039 SII983020:SII983039 SSE983020:SSE983039 TCA983020:TCA983039 TLW983020:TLW983039 TVS983020:TVS983039 UFO983020:UFO983039 UPK983020:UPK983039 UZG983020:UZG983039 VJC983020:VJC983039 VSY983020:VSY983039 WCU983020:WCU983039 WMQ983020:WMQ983039 WWM983020:WWM983039" xr:uid="{00000000-0002-0000-0300-000006000000}">
      <formula1>LH13</formula1>
      <formula2>12</formula2>
    </dataValidation>
    <dataValidation type="whole" allowBlank="1" showInputMessage="1" showErrorMessage="1" errorTitle="数値が異常です。" error="正しい加入年月を入力してください。" sqref="WVX983020:WVX983039 JL13:JL32 TH13:TH32 ADD13:ADD32 AMZ13:AMZ32 AWV13:AWV32 BGR13:BGR32 BQN13:BQN32 CAJ13:CAJ32 CKF13:CKF32 CUB13:CUB32 DDX13:DDX32 DNT13:DNT32 DXP13:DXP32 EHL13:EHL32 ERH13:ERH32 FBD13:FBD32 FKZ13:FKZ32 FUV13:FUV32 GER13:GER32 GON13:GON32 GYJ13:GYJ32 HIF13:HIF32 HSB13:HSB32 IBX13:IBX32 ILT13:ILT32 IVP13:IVP32 JFL13:JFL32 JPH13:JPH32 JZD13:JZD32 KIZ13:KIZ32 KSV13:KSV32 LCR13:LCR32 LMN13:LMN32 LWJ13:LWJ32 MGF13:MGF32 MQB13:MQB32 MZX13:MZX32 NJT13:NJT32 NTP13:NTP32 ODL13:ODL32 ONH13:ONH32 OXD13:OXD32 PGZ13:PGZ32 PQV13:PQV32 QAR13:QAR32 QKN13:QKN32 QUJ13:QUJ32 REF13:REF32 ROB13:ROB32 RXX13:RXX32 SHT13:SHT32 SRP13:SRP32 TBL13:TBL32 TLH13:TLH32 TVD13:TVD32 UEZ13:UEZ32 UOV13:UOV32 UYR13:UYR32 VIN13:VIN32 VSJ13:VSJ32 WCF13:WCF32 WMB13:WMB32 WVX13:WVX32 L65516:L65535 JL65516:JL65535 TH65516:TH65535 ADD65516:ADD65535 AMZ65516:AMZ65535 AWV65516:AWV65535 BGR65516:BGR65535 BQN65516:BQN65535 CAJ65516:CAJ65535 CKF65516:CKF65535 CUB65516:CUB65535 DDX65516:DDX65535 DNT65516:DNT65535 DXP65516:DXP65535 EHL65516:EHL65535 ERH65516:ERH65535 FBD65516:FBD65535 FKZ65516:FKZ65535 FUV65516:FUV65535 GER65516:GER65535 GON65516:GON65535 GYJ65516:GYJ65535 HIF65516:HIF65535 HSB65516:HSB65535 IBX65516:IBX65535 ILT65516:ILT65535 IVP65516:IVP65535 JFL65516:JFL65535 JPH65516:JPH65535 JZD65516:JZD65535 KIZ65516:KIZ65535 KSV65516:KSV65535 LCR65516:LCR65535 LMN65516:LMN65535 LWJ65516:LWJ65535 MGF65516:MGF65535 MQB65516:MQB65535 MZX65516:MZX65535 NJT65516:NJT65535 NTP65516:NTP65535 ODL65516:ODL65535 ONH65516:ONH65535 OXD65516:OXD65535 PGZ65516:PGZ65535 PQV65516:PQV65535 QAR65516:QAR65535 QKN65516:QKN65535 QUJ65516:QUJ65535 REF65516:REF65535 ROB65516:ROB65535 RXX65516:RXX65535 SHT65516:SHT65535 SRP65516:SRP65535 TBL65516:TBL65535 TLH65516:TLH65535 TVD65516:TVD65535 UEZ65516:UEZ65535 UOV65516:UOV65535 UYR65516:UYR65535 VIN65516:VIN65535 VSJ65516:VSJ65535 WCF65516:WCF65535 WMB65516:WMB65535 WVX65516:WVX65535 L131052:L131071 JL131052:JL131071 TH131052:TH131071 ADD131052:ADD131071 AMZ131052:AMZ131071 AWV131052:AWV131071 BGR131052:BGR131071 BQN131052:BQN131071 CAJ131052:CAJ131071 CKF131052:CKF131071 CUB131052:CUB131071 DDX131052:DDX131071 DNT131052:DNT131071 DXP131052:DXP131071 EHL131052:EHL131071 ERH131052:ERH131071 FBD131052:FBD131071 FKZ131052:FKZ131071 FUV131052:FUV131071 GER131052:GER131071 GON131052:GON131071 GYJ131052:GYJ131071 HIF131052:HIF131071 HSB131052:HSB131071 IBX131052:IBX131071 ILT131052:ILT131071 IVP131052:IVP131071 JFL131052:JFL131071 JPH131052:JPH131071 JZD131052:JZD131071 KIZ131052:KIZ131071 KSV131052:KSV131071 LCR131052:LCR131071 LMN131052:LMN131071 LWJ131052:LWJ131071 MGF131052:MGF131071 MQB131052:MQB131071 MZX131052:MZX131071 NJT131052:NJT131071 NTP131052:NTP131071 ODL131052:ODL131071 ONH131052:ONH131071 OXD131052:OXD131071 PGZ131052:PGZ131071 PQV131052:PQV131071 QAR131052:QAR131071 QKN131052:QKN131071 QUJ131052:QUJ131071 REF131052:REF131071 ROB131052:ROB131071 RXX131052:RXX131071 SHT131052:SHT131071 SRP131052:SRP131071 TBL131052:TBL131071 TLH131052:TLH131071 TVD131052:TVD131071 UEZ131052:UEZ131071 UOV131052:UOV131071 UYR131052:UYR131071 VIN131052:VIN131071 VSJ131052:VSJ131071 WCF131052:WCF131071 WMB131052:WMB131071 WVX131052:WVX131071 L196588:L196607 JL196588:JL196607 TH196588:TH196607 ADD196588:ADD196607 AMZ196588:AMZ196607 AWV196588:AWV196607 BGR196588:BGR196607 BQN196588:BQN196607 CAJ196588:CAJ196607 CKF196588:CKF196607 CUB196588:CUB196607 DDX196588:DDX196607 DNT196588:DNT196607 DXP196588:DXP196607 EHL196588:EHL196607 ERH196588:ERH196607 FBD196588:FBD196607 FKZ196588:FKZ196607 FUV196588:FUV196607 GER196588:GER196607 GON196588:GON196607 GYJ196588:GYJ196607 HIF196588:HIF196607 HSB196588:HSB196607 IBX196588:IBX196607 ILT196588:ILT196607 IVP196588:IVP196607 JFL196588:JFL196607 JPH196588:JPH196607 JZD196588:JZD196607 KIZ196588:KIZ196607 KSV196588:KSV196607 LCR196588:LCR196607 LMN196588:LMN196607 LWJ196588:LWJ196607 MGF196588:MGF196607 MQB196588:MQB196607 MZX196588:MZX196607 NJT196588:NJT196607 NTP196588:NTP196607 ODL196588:ODL196607 ONH196588:ONH196607 OXD196588:OXD196607 PGZ196588:PGZ196607 PQV196588:PQV196607 QAR196588:QAR196607 QKN196588:QKN196607 QUJ196588:QUJ196607 REF196588:REF196607 ROB196588:ROB196607 RXX196588:RXX196607 SHT196588:SHT196607 SRP196588:SRP196607 TBL196588:TBL196607 TLH196588:TLH196607 TVD196588:TVD196607 UEZ196588:UEZ196607 UOV196588:UOV196607 UYR196588:UYR196607 VIN196588:VIN196607 VSJ196588:VSJ196607 WCF196588:WCF196607 WMB196588:WMB196607 WVX196588:WVX196607 L262124:L262143 JL262124:JL262143 TH262124:TH262143 ADD262124:ADD262143 AMZ262124:AMZ262143 AWV262124:AWV262143 BGR262124:BGR262143 BQN262124:BQN262143 CAJ262124:CAJ262143 CKF262124:CKF262143 CUB262124:CUB262143 DDX262124:DDX262143 DNT262124:DNT262143 DXP262124:DXP262143 EHL262124:EHL262143 ERH262124:ERH262143 FBD262124:FBD262143 FKZ262124:FKZ262143 FUV262124:FUV262143 GER262124:GER262143 GON262124:GON262143 GYJ262124:GYJ262143 HIF262124:HIF262143 HSB262124:HSB262143 IBX262124:IBX262143 ILT262124:ILT262143 IVP262124:IVP262143 JFL262124:JFL262143 JPH262124:JPH262143 JZD262124:JZD262143 KIZ262124:KIZ262143 KSV262124:KSV262143 LCR262124:LCR262143 LMN262124:LMN262143 LWJ262124:LWJ262143 MGF262124:MGF262143 MQB262124:MQB262143 MZX262124:MZX262143 NJT262124:NJT262143 NTP262124:NTP262143 ODL262124:ODL262143 ONH262124:ONH262143 OXD262124:OXD262143 PGZ262124:PGZ262143 PQV262124:PQV262143 QAR262124:QAR262143 QKN262124:QKN262143 QUJ262124:QUJ262143 REF262124:REF262143 ROB262124:ROB262143 RXX262124:RXX262143 SHT262124:SHT262143 SRP262124:SRP262143 TBL262124:TBL262143 TLH262124:TLH262143 TVD262124:TVD262143 UEZ262124:UEZ262143 UOV262124:UOV262143 UYR262124:UYR262143 VIN262124:VIN262143 VSJ262124:VSJ262143 WCF262124:WCF262143 WMB262124:WMB262143 WVX262124:WVX262143 L327660:L327679 JL327660:JL327679 TH327660:TH327679 ADD327660:ADD327679 AMZ327660:AMZ327679 AWV327660:AWV327679 BGR327660:BGR327679 BQN327660:BQN327679 CAJ327660:CAJ327679 CKF327660:CKF327679 CUB327660:CUB327679 DDX327660:DDX327679 DNT327660:DNT327679 DXP327660:DXP327679 EHL327660:EHL327679 ERH327660:ERH327679 FBD327660:FBD327679 FKZ327660:FKZ327679 FUV327660:FUV327679 GER327660:GER327679 GON327660:GON327679 GYJ327660:GYJ327679 HIF327660:HIF327679 HSB327660:HSB327679 IBX327660:IBX327679 ILT327660:ILT327679 IVP327660:IVP327679 JFL327660:JFL327679 JPH327660:JPH327679 JZD327660:JZD327679 KIZ327660:KIZ327679 KSV327660:KSV327679 LCR327660:LCR327679 LMN327660:LMN327679 LWJ327660:LWJ327679 MGF327660:MGF327679 MQB327660:MQB327679 MZX327660:MZX327679 NJT327660:NJT327679 NTP327660:NTP327679 ODL327660:ODL327679 ONH327660:ONH327679 OXD327660:OXD327679 PGZ327660:PGZ327679 PQV327660:PQV327679 QAR327660:QAR327679 QKN327660:QKN327679 QUJ327660:QUJ327679 REF327660:REF327679 ROB327660:ROB327679 RXX327660:RXX327679 SHT327660:SHT327679 SRP327660:SRP327679 TBL327660:TBL327679 TLH327660:TLH327679 TVD327660:TVD327679 UEZ327660:UEZ327679 UOV327660:UOV327679 UYR327660:UYR327679 VIN327660:VIN327679 VSJ327660:VSJ327679 WCF327660:WCF327679 WMB327660:WMB327679 WVX327660:WVX327679 L393196:L393215 JL393196:JL393215 TH393196:TH393215 ADD393196:ADD393215 AMZ393196:AMZ393215 AWV393196:AWV393215 BGR393196:BGR393215 BQN393196:BQN393215 CAJ393196:CAJ393215 CKF393196:CKF393215 CUB393196:CUB393215 DDX393196:DDX393215 DNT393196:DNT393215 DXP393196:DXP393215 EHL393196:EHL393215 ERH393196:ERH393215 FBD393196:FBD393215 FKZ393196:FKZ393215 FUV393196:FUV393215 GER393196:GER393215 GON393196:GON393215 GYJ393196:GYJ393215 HIF393196:HIF393215 HSB393196:HSB393215 IBX393196:IBX393215 ILT393196:ILT393215 IVP393196:IVP393215 JFL393196:JFL393215 JPH393196:JPH393215 JZD393196:JZD393215 KIZ393196:KIZ393215 KSV393196:KSV393215 LCR393196:LCR393215 LMN393196:LMN393215 LWJ393196:LWJ393215 MGF393196:MGF393215 MQB393196:MQB393215 MZX393196:MZX393215 NJT393196:NJT393215 NTP393196:NTP393215 ODL393196:ODL393215 ONH393196:ONH393215 OXD393196:OXD393215 PGZ393196:PGZ393215 PQV393196:PQV393215 QAR393196:QAR393215 QKN393196:QKN393215 QUJ393196:QUJ393215 REF393196:REF393215 ROB393196:ROB393215 RXX393196:RXX393215 SHT393196:SHT393215 SRP393196:SRP393215 TBL393196:TBL393215 TLH393196:TLH393215 TVD393196:TVD393215 UEZ393196:UEZ393215 UOV393196:UOV393215 UYR393196:UYR393215 VIN393196:VIN393215 VSJ393196:VSJ393215 WCF393196:WCF393215 WMB393196:WMB393215 WVX393196:WVX393215 L458732:L458751 JL458732:JL458751 TH458732:TH458751 ADD458732:ADD458751 AMZ458732:AMZ458751 AWV458732:AWV458751 BGR458732:BGR458751 BQN458732:BQN458751 CAJ458732:CAJ458751 CKF458732:CKF458751 CUB458732:CUB458751 DDX458732:DDX458751 DNT458732:DNT458751 DXP458732:DXP458751 EHL458732:EHL458751 ERH458732:ERH458751 FBD458732:FBD458751 FKZ458732:FKZ458751 FUV458732:FUV458751 GER458732:GER458751 GON458732:GON458751 GYJ458732:GYJ458751 HIF458732:HIF458751 HSB458732:HSB458751 IBX458732:IBX458751 ILT458732:ILT458751 IVP458732:IVP458751 JFL458732:JFL458751 JPH458732:JPH458751 JZD458732:JZD458751 KIZ458732:KIZ458751 KSV458732:KSV458751 LCR458732:LCR458751 LMN458732:LMN458751 LWJ458732:LWJ458751 MGF458732:MGF458751 MQB458732:MQB458751 MZX458732:MZX458751 NJT458732:NJT458751 NTP458732:NTP458751 ODL458732:ODL458751 ONH458732:ONH458751 OXD458732:OXD458751 PGZ458732:PGZ458751 PQV458732:PQV458751 QAR458732:QAR458751 QKN458732:QKN458751 QUJ458732:QUJ458751 REF458732:REF458751 ROB458732:ROB458751 RXX458732:RXX458751 SHT458732:SHT458751 SRP458732:SRP458751 TBL458732:TBL458751 TLH458732:TLH458751 TVD458732:TVD458751 UEZ458732:UEZ458751 UOV458732:UOV458751 UYR458732:UYR458751 VIN458732:VIN458751 VSJ458732:VSJ458751 WCF458732:WCF458751 WMB458732:WMB458751 WVX458732:WVX458751 L524268:L524287 JL524268:JL524287 TH524268:TH524287 ADD524268:ADD524287 AMZ524268:AMZ524287 AWV524268:AWV524287 BGR524268:BGR524287 BQN524268:BQN524287 CAJ524268:CAJ524287 CKF524268:CKF524287 CUB524268:CUB524287 DDX524268:DDX524287 DNT524268:DNT524287 DXP524268:DXP524287 EHL524268:EHL524287 ERH524268:ERH524287 FBD524268:FBD524287 FKZ524268:FKZ524287 FUV524268:FUV524287 GER524268:GER524287 GON524268:GON524287 GYJ524268:GYJ524287 HIF524268:HIF524287 HSB524268:HSB524287 IBX524268:IBX524287 ILT524268:ILT524287 IVP524268:IVP524287 JFL524268:JFL524287 JPH524268:JPH524287 JZD524268:JZD524287 KIZ524268:KIZ524287 KSV524268:KSV524287 LCR524268:LCR524287 LMN524268:LMN524287 LWJ524268:LWJ524287 MGF524268:MGF524287 MQB524268:MQB524287 MZX524268:MZX524287 NJT524268:NJT524287 NTP524268:NTP524287 ODL524268:ODL524287 ONH524268:ONH524287 OXD524268:OXD524287 PGZ524268:PGZ524287 PQV524268:PQV524287 QAR524268:QAR524287 QKN524268:QKN524287 QUJ524268:QUJ524287 REF524268:REF524287 ROB524268:ROB524287 RXX524268:RXX524287 SHT524268:SHT524287 SRP524268:SRP524287 TBL524268:TBL524287 TLH524268:TLH524287 TVD524268:TVD524287 UEZ524268:UEZ524287 UOV524268:UOV524287 UYR524268:UYR524287 VIN524268:VIN524287 VSJ524268:VSJ524287 WCF524268:WCF524287 WMB524268:WMB524287 WVX524268:WVX524287 L589804:L589823 JL589804:JL589823 TH589804:TH589823 ADD589804:ADD589823 AMZ589804:AMZ589823 AWV589804:AWV589823 BGR589804:BGR589823 BQN589804:BQN589823 CAJ589804:CAJ589823 CKF589804:CKF589823 CUB589804:CUB589823 DDX589804:DDX589823 DNT589804:DNT589823 DXP589804:DXP589823 EHL589804:EHL589823 ERH589804:ERH589823 FBD589804:FBD589823 FKZ589804:FKZ589823 FUV589804:FUV589823 GER589804:GER589823 GON589804:GON589823 GYJ589804:GYJ589823 HIF589804:HIF589823 HSB589804:HSB589823 IBX589804:IBX589823 ILT589804:ILT589823 IVP589804:IVP589823 JFL589804:JFL589823 JPH589804:JPH589823 JZD589804:JZD589823 KIZ589804:KIZ589823 KSV589804:KSV589823 LCR589804:LCR589823 LMN589804:LMN589823 LWJ589804:LWJ589823 MGF589804:MGF589823 MQB589804:MQB589823 MZX589804:MZX589823 NJT589804:NJT589823 NTP589804:NTP589823 ODL589804:ODL589823 ONH589804:ONH589823 OXD589804:OXD589823 PGZ589804:PGZ589823 PQV589804:PQV589823 QAR589804:QAR589823 QKN589804:QKN589823 QUJ589804:QUJ589823 REF589804:REF589823 ROB589804:ROB589823 RXX589804:RXX589823 SHT589804:SHT589823 SRP589804:SRP589823 TBL589804:TBL589823 TLH589804:TLH589823 TVD589804:TVD589823 UEZ589804:UEZ589823 UOV589804:UOV589823 UYR589804:UYR589823 VIN589804:VIN589823 VSJ589804:VSJ589823 WCF589804:WCF589823 WMB589804:WMB589823 WVX589804:WVX589823 L655340:L655359 JL655340:JL655359 TH655340:TH655359 ADD655340:ADD655359 AMZ655340:AMZ655359 AWV655340:AWV655359 BGR655340:BGR655359 BQN655340:BQN655359 CAJ655340:CAJ655359 CKF655340:CKF655359 CUB655340:CUB655359 DDX655340:DDX655359 DNT655340:DNT655359 DXP655340:DXP655359 EHL655340:EHL655359 ERH655340:ERH655359 FBD655340:FBD655359 FKZ655340:FKZ655359 FUV655340:FUV655359 GER655340:GER655359 GON655340:GON655359 GYJ655340:GYJ655359 HIF655340:HIF655359 HSB655340:HSB655359 IBX655340:IBX655359 ILT655340:ILT655359 IVP655340:IVP655359 JFL655340:JFL655359 JPH655340:JPH655359 JZD655340:JZD655359 KIZ655340:KIZ655359 KSV655340:KSV655359 LCR655340:LCR655359 LMN655340:LMN655359 LWJ655340:LWJ655359 MGF655340:MGF655359 MQB655340:MQB655359 MZX655340:MZX655359 NJT655340:NJT655359 NTP655340:NTP655359 ODL655340:ODL655359 ONH655340:ONH655359 OXD655340:OXD655359 PGZ655340:PGZ655359 PQV655340:PQV655359 QAR655340:QAR655359 QKN655340:QKN655359 QUJ655340:QUJ655359 REF655340:REF655359 ROB655340:ROB655359 RXX655340:RXX655359 SHT655340:SHT655359 SRP655340:SRP655359 TBL655340:TBL655359 TLH655340:TLH655359 TVD655340:TVD655359 UEZ655340:UEZ655359 UOV655340:UOV655359 UYR655340:UYR655359 VIN655340:VIN655359 VSJ655340:VSJ655359 WCF655340:WCF655359 WMB655340:WMB655359 WVX655340:WVX655359 L720876:L720895 JL720876:JL720895 TH720876:TH720895 ADD720876:ADD720895 AMZ720876:AMZ720895 AWV720876:AWV720895 BGR720876:BGR720895 BQN720876:BQN720895 CAJ720876:CAJ720895 CKF720876:CKF720895 CUB720876:CUB720895 DDX720876:DDX720895 DNT720876:DNT720895 DXP720876:DXP720895 EHL720876:EHL720895 ERH720876:ERH720895 FBD720876:FBD720895 FKZ720876:FKZ720895 FUV720876:FUV720895 GER720876:GER720895 GON720876:GON720895 GYJ720876:GYJ720895 HIF720876:HIF720895 HSB720876:HSB720895 IBX720876:IBX720895 ILT720876:ILT720895 IVP720876:IVP720895 JFL720876:JFL720895 JPH720876:JPH720895 JZD720876:JZD720895 KIZ720876:KIZ720895 KSV720876:KSV720895 LCR720876:LCR720895 LMN720876:LMN720895 LWJ720876:LWJ720895 MGF720876:MGF720895 MQB720876:MQB720895 MZX720876:MZX720895 NJT720876:NJT720895 NTP720876:NTP720895 ODL720876:ODL720895 ONH720876:ONH720895 OXD720876:OXD720895 PGZ720876:PGZ720895 PQV720876:PQV720895 QAR720876:QAR720895 QKN720876:QKN720895 QUJ720876:QUJ720895 REF720876:REF720895 ROB720876:ROB720895 RXX720876:RXX720895 SHT720876:SHT720895 SRP720876:SRP720895 TBL720876:TBL720895 TLH720876:TLH720895 TVD720876:TVD720895 UEZ720876:UEZ720895 UOV720876:UOV720895 UYR720876:UYR720895 VIN720876:VIN720895 VSJ720876:VSJ720895 WCF720876:WCF720895 WMB720876:WMB720895 WVX720876:WVX720895 L786412:L786431 JL786412:JL786431 TH786412:TH786431 ADD786412:ADD786431 AMZ786412:AMZ786431 AWV786412:AWV786431 BGR786412:BGR786431 BQN786412:BQN786431 CAJ786412:CAJ786431 CKF786412:CKF786431 CUB786412:CUB786431 DDX786412:DDX786431 DNT786412:DNT786431 DXP786412:DXP786431 EHL786412:EHL786431 ERH786412:ERH786431 FBD786412:FBD786431 FKZ786412:FKZ786431 FUV786412:FUV786431 GER786412:GER786431 GON786412:GON786431 GYJ786412:GYJ786431 HIF786412:HIF786431 HSB786412:HSB786431 IBX786412:IBX786431 ILT786412:ILT786431 IVP786412:IVP786431 JFL786412:JFL786431 JPH786412:JPH786431 JZD786412:JZD786431 KIZ786412:KIZ786431 KSV786412:KSV786431 LCR786412:LCR786431 LMN786412:LMN786431 LWJ786412:LWJ786431 MGF786412:MGF786431 MQB786412:MQB786431 MZX786412:MZX786431 NJT786412:NJT786431 NTP786412:NTP786431 ODL786412:ODL786431 ONH786412:ONH786431 OXD786412:OXD786431 PGZ786412:PGZ786431 PQV786412:PQV786431 QAR786412:QAR786431 QKN786412:QKN786431 QUJ786412:QUJ786431 REF786412:REF786431 ROB786412:ROB786431 RXX786412:RXX786431 SHT786412:SHT786431 SRP786412:SRP786431 TBL786412:TBL786431 TLH786412:TLH786431 TVD786412:TVD786431 UEZ786412:UEZ786431 UOV786412:UOV786431 UYR786412:UYR786431 VIN786412:VIN786431 VSJ786412:VSJ786431 WCF786412:WCF786431 WMB786412:WMB786431 WVX786412:WVX786431 L851948:L851967 JL851948:JL851967 TH851948:TH851967 ADD851948:ADD851967 AMZ851948:AMZ851967 AWV851948:AWV851967 BGR851948:BGR851967 BQN851948:BQN851967 CAJ851948:CAJ851967 CKF851948:CKF851967 CUB851948:CUB851967 DDX851948:DDX851967 DNT851948:DNT851967 DXP851948:DXP851967 EHL851948:EHL851967 ERH851948:ERH851967 FBD851948:FBD851967 FKZ851948:FKZ851967 FUV851948:FUV851967 GER851948:GER851967 GON851948:GON851967 GYJ851948:GYJ851967 HIF851948:HIF851967 HSB851948:HSB851967 IBX851948:IBX851967 ILT851948:ILT851967 IVP851948:IVP851967 JFL851948:JFL851967 JPH851948:JPH851967 JZD851948:JZD851967 KIZ851948:KIZ851967 KSV851948:KSV851967 LCR851948:LCR851967 LMN851948:LMN851967 LWJ851948:LWJ851967 MGF851948:MGF851967 MQB851948:MQB851967 MZX851948:MZX851967 NJT851948:NJT851967 NTP851948:NTP851967 ODL851948:ODL851967 ONH851948:ONH851967 OXD851948:OXD851967 PGZ851948:PGZ851967 PQV851948:PQV851967 QAR851948:QAR851967 QKN851948:QKN851967 QUJ851948:QUJ851967 REF851948:REF851967 ROB851948:ROB851967 RXX851948:RXX851967 SHT851948:SHT851967 SRP851948:SRP851967 TBL851948:TBL851967 TLH851948:TLH851967 TVD851948:TVD851967 UEZ851948:UEZ851967 UOV851948:UOV851967 UYR851948:UYR851967 VIN851948:VIN851967 VSJ851948:VSJ851967 WCF851948:WCF851967 WMB851948:WMB851967 WVX851948:WVX851967 L917484:L917503 JL917484:JL917503 TH917484:TH917503 ADD917484:ADD917503 AMZ917484:AMZ917503 AWV917484:AWV917503 BGR917484:BGR917503 BQN917484:BQN917503 CAJ917484:CAJ917503 CKF917484:CKF917503 CUB917484:CUB917503 DDX917484:DDX917503 DNT917484:DNT917503 DXP917484:DXP917503 EHL917484:EHL917503 ERH917484:ERH917503 FBD917484:FBD917503 FKZ917484:FKZ917503 FUV917484:FUV917503 GER917484:GER917503 GON917484:GON917503 GYJ917484:GYJ917503 HIF917484:HIF917503 HSB917484:HSB917503 IBX917484:IBX917503 ILT917484:ILT917503 IVP917484:IVP917503 JFL917484:JFL917503 JPH917484:JPH917503 JZD917484:JZD917503 KIZ917484:KIZ917503 KSV917484:KSV917503 LCR917484:LCR917503 LMN917484:LMN917503 LWJ917484:LWJ917503 MGF917484:MGF917503 MQB917484:MQB917503 MZX917484:MZX917503 NJT917484:NJT917503 NTP917484:NTP917503 ODL917484:ODL917503 ONH917484:ONH917503 OXD917484:OXD917503 PGZ917484:PGZ917503 PQV917484:PQV917503 QAR917484:QAR917503 QKN917484:QKN917503 QUJ917484:QUJ917503 REF917484:REF917503 ROB917484:ROB917503 RXX917484:RXX917503 SHT917484:SHT917503 SRP917484:SRP917503 TBL917484:TBL917503 TLH917484:TLH917503 TVD917484:TVD917503 UEZ917484:UEZ917503 UOV917484:UOV917503 UYR917484:UYR917503 VIN917484:VIN917503 VSJ917484:VSJ917503 WCF917484:WCF917503 WMB917484:WMB917503 WVX917484:WVX917503 L983020:L983039 JL983020:JL983039 TH983020:TH983039 ADD983020:ADD983039 AMZ983020:AMZ983039 AWV983020:AWV983039 BGR983020:BGR983039 BQN983020:BQN983039 CAJ983020:CAJ983039 CKF983020:CKF983039 CUB983020:CUB983039 DDX983020:DDX983039 DNT983020:DNT983039 DXP983020:DXP983039 EHL983020:EHL983039 ERH983020:ERH983039 FBD983020:FBD983039 FKZ983020:FKZ983039 FUV983020:FUV983039 GER983020:GER983039 GON983020:GON983039 GYJ983020:GYJ983039 HIF983020:HIF983039 HSB983020:HSB983039 IBX983020:IBX983039 ILT983020:ILT983039 IVP983020:IVP983039 JFL983020:JFL983039 JPH983020:JPH983039 JZD983020:JZD983039 KIZ983020:KIZ983039 KSV983020:KSV983039 LCR983020:LCR983039 LMN983020:LMN983039 LWJ983020:LWJ983039 MGF983020:MGF983039 MQB983020:MQB983039 MZX983020:MZX983039 NJT983020:NJT983039 NTP983020:NTP983039 ODL983020:ODL983039 ONH983020:ONH983039 OXD983020:OXD983039 PGZ983020:PGZ983039 PQV983020:PQV983039 QAR983020:QAR983039 QKN983020:QKN983039 QUJ983020:QUJ983039 REF983020:REF983039 ROB983020:ROB983039 RXX983020:RXX983039 SHT983020:SHT983039 SRP983020:SRP983039 TBL983020:TBL983039 TLH983020:TLH983039 TVD983020:TVD983039 UEZ983020:UEZ983039 UOV983020:UOV983039 UYR983020:UYR983039 VIN983020:VIN983039 VSJ983020:VSJ983039 WCF983020:WCF983039 WMB983020:WMB983039" xr:uid="{00000000-0002-0000-0300-000007000000}">
      <formula1>0</formula1>
      <formula2>Y13</formula2>
    </dataValidation>
    <dataValidation type="whole" allowBlank="1" showInputMessage="1" showErrorMessage="1" errorTitle="数値が異常です。" error="正しい除籍年月を入力してください。" sqref="WWK983020:WWK983039 JY13:JY32 TU13:TU32 ADQ13:ADQ32 ANM13:ANM32 AXI13:AXI32 BHE13:BHE32 BRA13:BRA32 CAW13:CAW32 CKS13:CKS32 CUO13:CUO32 DEK13:DEK32 DOG13:DOG32 DYC13:DYC32 EHY13:EHY32 ERU13:ERU32 FBQ13:FBQ32 FLM13:FLM32 FVI13:FVI32 GFE13:GFE32 GPA13:GPA32 GYW13:GYW32 HIS13:HIS32 HSO13:HSO32 ICK13:ICK32 IMG13:IMG32 IWC13:IWC32 JFY13:JFY32 JPU13:JPU32 JZQ13:JZQ32 KJM13:KJM32 KTI13:KTI32 LDE13:LDE32 LNA13:LNA32 LWW13:LWW32 MGS13:MGS32 MQO13:MQO32 NAK13:NAK32 NKG13:NKG32 NUC13:NUC32 ODY13:ODY32 ONU13:ONU32 OXQ13:OXQ32 PHM13:PHM32 PRI13:PRI32 QBE13:QBE32 QLA13:QLA32 QUW13:QUW32 RES13:RES32 ROO13:ROO32 RYK13:RYK32 SIG13:SIG32 SSC13:SSC32 TBY13:TBY32 TLU13:TLU32 TVQ13:TVQ32 UFM13:UFM32 UPI13:UPI32 UZE13:UZE32 VJA13:VJA32 VSW13:VSW32 WCS13:WCS32 WMO13:WMO32 WWK13:WWK32 Y65516:Y65535 JY65516:JY65535 TU65516:TU65535 ADQ65516:ADQ65535 ANM65516:ANM65535 AXI65516:AXI65535 BHE65516:BHE65535 BRA65516:BRA65535 CAW65516:CAW65535 CKS65516:CKS65535 CUO65516:CUO65535 DEK65516:DEK65535 DOG65516:DOG65535 DYC65516:DYC65535 EHY65516:EHY65535 ERU65516:ERU65535 FBQ65516:FBQ65535 FLM65516:FLM65535 FVI65516:FVI65535 GFE65516:GFE65535 GPA65516:GPA65535 GYW65516:GYW65535 HIS65516:HIS65535 HSO65516:HSO65535 ICK65516:ICK65535 IMG65516:IMG65535 IWC65516:IWC65535 JFY65516:JFY65535 JPU65516:JPU65535 JZQ65516:JZQ65535 KJM65516:KJM65535 KTI65516:KTI65535 LDE65516:LDE65535 LNA65516:LNA65535 LWW65516:LWW65535 MGS65516:MGS65535 MQO65516:MQO65535 NAK65516:NAK65535 NKG65516:NKG65535 NUC65516:NUC65535 ODY65516:ODY65535 ONU65516:ONU65535 OXQ65516:OXQ65535 PHM65516:PHM65535 PRI65516:PRI65535 QBE65516:QBE65535 QLA65516:QLA65535 QUW65516:QUW65535 RES65516:RES65535 ROO65516:ROO65535 RYK65516:RYK65535 SIG65516:SIG65535 SSC65516:SSC65535 TBY65516:TBY65535 TLU65516:TLU65535 TVQ65516:TVQ65535 UFM65516:UFM65535 UPI65516:UPI65535 UZE65516:UZE65535 VJA65516:VJA65535 VSW65516:VSW65535 WCS65516:WCS65535 WMO65516:WMO65535 WWK65516:WWK65535 Y131052:Y131071 JY131052:JY131071 TU131052:TU131071 ADQ131052:ADQ131071 ANM131052:ANM131071 AXI131052:AXI131071 BHE131052:BHE131071 BRA131052:BRA131071 CAW131052:CAW131071 CKS131052:CKS131071 CUO131052:CUO131071 DEK131052:DEK131071 DOG131052:DOG131071 DYC131052:DYC131071 EHY131052:EHY131071 ERU131052:ERU131071 FBQ131052:FBQ131071 FLM131052:FLM131071 FVI131052:FVI131071 GFE131052:GFE131071 GPA131052:GPA131071 GYW131052:GYW131071 HIS131052:HIS131071 HSO131052:HSO131071 ICK131052:ICK131071 IMG131052:IMG131071 IWC131052:IWC131071 JFY131052:JFY131071 JPU131052:JPU131071 JZQ131052:JZQ131071 KJM131052:KJM131071 KTI131052:KTI131071 LDE131052:LDE131071 LNA131052:LNA131071 LWW131052:LWW131071 MGS131052:MGS131071 MQO131052:MQO131071 NAK131052:NAK131071 NKG131052:NKG131071 NUC131052:NUC131071 ODY131052:ODY131071 ONU131052:ONU131071 OXQ131052:OXQ131071 PHM131052:PHM131071 PRI131052:PRI131071 QBE131052:QBE131071 QLA131052:QLA131071 QUW131052:QUW131071 RES131052:RES131071 ROO131052:ROO131071 RYK131052:RYK131071 SIG131052:SIG131071 SSC131052:SSC131071 TBY131052:TBY131071 TLU131052:TLU131071 TVQ131052:TVQ131071 UFM131052:UFM131071 UPI131052:UPI131071 UZE131052:UZE131071 VJA131052:VJA131071 VSW131052:VSW131071 WCS131052:WCS131071 WMO131052:WMO131071 WWK131052:WWK131071 Y196588:Y196607 JY196588:JY196607 TU196588:TU196607 ADQ196588:ADQ196607 ANM196588:ANM196607 AXI196588:AXI196607 BHE196588:BHE196607 BRA196588:BRA196607 CAW196588:CAW196607 CKS196588:CKS196607 CUO196588:CUO196607 DEK196588:DEK196607 DOG196588:DOG196607 DYC196588:DYC196607 EHY196588:EHY196607 ERU196588:ERU196607 FBQ196588:FBQ196607 FLM196588:FLM196607 FVI196588:FVI196607 GFE196588:GFE196607 GPA196588:GPA196607 GYW196588:GYW196607 HIS196588:HIS196607 HSO196588:HSO196607 ICK196588:ICK196607 IMG196588:IMG196607 IWC196588:IWC196607 JFY196588:JFY196607 JPU196588:JPU196607 JZQ196588:JZQ196607 KJM196588:KJM196607 KTI196588:KTI196607 LDE196588:LDE196607 LNA196588:LNA196607 LWW196588:LWW196607 MGS196588:MGS196607 MQO196588:MQO196607 NAK196588:NAK196607 NKG196588:NKG196607 NUC196588:NUC196607 ODY196588:ODY196607 ONU196588:ONU196607 OXQ196588:OXQ196607 PHM196588:PHM196607 PRI196588:PRI196607 QBE196588:QBE196607 QLA196588:QLA196607 QUW196588:QUW196607 RES196588:RES196607 ROO196588:ROO196607 RYK196588:RYK196607 SIG196588:SIG196607 SSC196588:SSC196607 TBY196588:TBY196607 TLU196588:TLU196607 TVQ196588:TVQ196607 UFM196588:UFM196607 UPI196588:UPI196607 UZE196588:UZE196607 VJA196588:VJA196607 VSW196588:VSW196607 WCS196588:WCS196607 WMO196588:WMO196607 WWK196588:WWK196607 Y262124:Y262143 JY262124:JY262143 TU262124:TU262143 ADQ262124:ADQ262143 ANM262124:ANM262143 AXI262124:AXI262143 BHE262124:BHE262143 BRA262124:BRA262143 CAW262124:CAW262143 CKS262124:CKS262143 CUO262124:CUO262143 DEK262124:DEK262143 DOG262124:DOG262143 DYC262124:DYC262143 EHY262124:EHY262143 ERU262124:ERU262143 FBQ262124:FBQ262143 FLM262124:FLM262143 FVI262124:FVI262143 GFE262124:GFE262143 GPA262124:GPA262143 GYW262124:GYW262143 HIS262124:HIS262143 HSO262124:HSO262143 ICK262124:ICK262143 IMG262124:IMG262143 IWC262124:IWC262143 JFY262124:JFY262143 JPU262124:JPU262143 JZQ262124:JZQ262143 KJM262124:KJM262143 KTI262124:KTI262143 LDE262124:LDE262143 LNA262124:LNA262143 LWW262124:LWW262143 MGS262124:MGS262143 MQO262124:MQO262143 NAK262124:NAK262143 NKG262124:NKG262143 NUC262124:NUC262143 ODY262124:ODY262143 ONU262124:ONU262143 OXQ262124:OXQ262143 PHM262124:PHM262143 PRI262124:PRI262143 QBE262124:QBE262143 QLA262124:QLA262143 QUW262124:QUW262143 RES262124:RES262143 ROO262124:ROO262143 RYK262124:RYK262143 SIG262124:SIG262143 SSC262124:SSC262143 TBY262124:TBY262143 TLU262124:TLU262143 TVQ262124:TVQ262143 UFM262124:UFM262143 UPI262124:UPI262143 UZE262124:UZE262143 VJA262124:VJA262143 VSW262124:VSW262143 WCS262124:WCS262143 WMO262124:WMO262143 WWK262124:WWK262143 Y327660:Y327679 JY327660:JY327679 TU327660:TU327679 ADQ327660:ADQ327679 ANM327660:ANM327679 AXI327660:AXI327679 BHE327660:BHE327679 BRA327660:BRA327679 CAW327660:CAW327679 CKS327660:CKS327679 CUO327660:CUO327679 DEK327660:DEK327679 DOG327660:DOG327679 DYC327660:DYC327679 EHY327660:EHY327679 ERU327660:ERU327679 FBQ327660:FBQ327679 FLM327660:FLM327679 FVI327660:FVI327679 GFE327660:GFE327679 GPA327660:GPA327679 GYW327660:GYW327679 HIS327660:HIS327679 HSO327660:HSO327679 ICK327660:ICK327679 IMG327660:IMG327679 IWC327660:IWC327679 JFY327660:JFY327679 JPU327660:JPU327679 JZQ327660:JZQ327679 KJM327660:KJM327679 KTI327660:KTI327679 LDE327660:LDE327679 LNA327660:LNA327679 LWW327660:LWW327679 MGS327660:MGS327679 MQO327660:MQO327679 NAK327660:NAK327679 NKG327660:NKG327679 NUC327660:NUC327679 ODY327660:ODY327679 ONU327660:ONU327679 OXQ327660:OXQ327679 PHM327660:PHM327679 PRI327660:PRI327679 QBE327660:QBE327679 QLA327660:QLA327679 QUW327660:QUW327679 RES327660:RES327679 ROO327660:ROO327679 RYK327660:RYK327679 SIG327660:SIG327679 SSC327660:SSC327679 TBY327660:TBY327679 TLU327660:TLU327679 TVQ327660:TVQ327679 UFM327660:UFM327679 UPI327660:UPI327679 UZE327660:UZE327679 VJA327660:VJA327679 VSW327660:VSW327679 WCS327660:WCS327679 WMO327660:WMO327679 WWK327660:WWK327679 Y393196:Y393215 JY393196:JY393215 TU393196:TU393215 ADQ393196:ADQ393215 ANM393196:ANM393215 AXI393196:AXI393215 BHE393196:BHE393215 BRA393196:BRA393215 CAW393196:CAW393215 CKS393196:CKS393215 CUO393196:CUO393215 DEK393196:DEK393215 DOG393196:DOG393215 DYC393196:DYC393215 EHY393196:EHY393215 ERU393196:ERU393215 FBQ393196:FBQ393215 FLM393196:FLM393215 FVI393196:FVI393215 GFE393196:GFE393215 GPA393196:GPA393215 GYW393196:GYW393215 HIS393196:HIS393215 HSO393196:HSO393215 ICK393196:ICK393215 IMG393196:IMG393215 IWC393196:IWC393215 JFY393196:JFY393215 JPU393196:JPU393215 JZQ393196:JZQ393215 KJM393196:KJM393215 KTI393196:KTI393215 LDE393196:LDE393215 LNA393196:LNA393215 LWW393196:LWW393215 MGS393196:MGS393215 MQO393196:MQO393215 NAK393196:NAK393215 NKG393196:NKG393215 NUC393196:NUC393215 ODY393196:ODY393215 ONU393196:ONU393215 OXQ393196:OXQ393215 PHM393196:PHM393215 PRI393196:PRI393215 QBE393196:QBE393215 QLA393196:QLA393215 QUW393196:QUW393215 RES393196:RES393215 ROO393196:ROO393215 RYK393196:RYK393215 SIG393196:SIG393215 SSC393196:SSC393215 TBY393196:TBY393215 TLU393196:TLU393215 TVQ393196:TVQ393215 UFM393196:UFM393215 UPI393196:UPI393215 UZE393196:UZE393215 VJA393196:VJA393215 VSW393196:VSW393215 WCS393196:WCS393215 WMO393196:WMO393215 WWK393196:WWK393215 Y458732:Y458751 JY458732:JY458751 TU458732:TU458751 ADQ458732:ADQ458751 ANM458732:ANM458751 AXI458732:AXI458751 BHE458732:BHE458751 BRA458732:BRA458751 CAW458732:CAW458751 CKS458732:CKS458751 CUO458732:CUO458751 DEK458732:DEK458751 DOG458732:DOG458751 DYC458732:DYC458751 EHY458732:EHY458751 ERU458732:ERU458751 FBQ458732:FBQ458751 FLM458732:FLM458751 FVI458732:FVI458751 GFE458732:GFE458751 GPA458732:GPA458751 GYW458732:GYW458751 HIS458732:HIS458751 HSO458732:HSO458751 ICK458732:ICK458751 IMG458732:IMG458751 IWC458732:IWC458751 JFY458732:JFY458751 JPU458732:JPU458751 JZQ458732:JZQ458751 KJM458732:KJM458751 KTI458732:KTI458751 LDE458732:LDE458751 LNA458732:LNA458751 LWW458732:LWW458751 MGS458732:MGS458751 MQO458732:MQO458751 NAK458732:NAK458751 NKG458732:NKG458751 NUC458732:NUC458751 ODY458732:ODY458751 ONU458732:ONU458751 OXQ458732:OXQ458751 PHM458732:PHM458751 PRI458732:PRI458751 QBE458732:QBE458751 QLA458732:QLA458751 QUW458732:QUW458751 RES458732:RES458751 ROO458732:ROO458751 RYK458732:RYK458751 SIG458732:SIG458751 SSC458732:SSC458751 TBY458732:TBY458751 TLU458732:TLU458751 TVQ458732:TVQ458751 UFM458732:UFM458751 UPI458732:UPI458751 UZE458732:UZE458751 VJA458732:VJA458751 VSW458732:VSW458751 WCS458732:WCS458751 WMO458732:WMO458751 WWK458732:WWK458751 Y524268:Y524287 JY524268:JY524287 TU524268:TU524287 ADQ524268:ADQ524287 ANM524268:ANM524287 AXI524268:AXI524287 BHE524268:BHE524287 BRA524268:BRA524287 CAW524268:CAW524287 CKS524268:CKS524287 CUO524268:CUO524287 DEK524268:DEK524287 DOG524268:DOG524287 DYC524268:DYC524287 EHY524268:EHY524287 ERU524268:ERU524287 FBQ524268:FBQ524287 FLM524268:FLM524287 FVI524268:FVI524287 GFE524268:GFE524287 GPA524268:GPA524287 GYW524268:GYW524287 HIS524268:HIS524287 HSO524268:HSO524287 ICK524268:ICK524287 IMG524268:IMG524287 IWC524268:IWC524287 JFY524268:JFY524287 JPU524268:JPU524287 JZQ524268:JZQ524287 KJM524268:KJM524287 KTI524268:KTI524287 LDE524268:LDE524287 LNA524268:LNA524287 LWW524268:LWW524287 MGS524268:MGS524287 MQO524268:MQO524287 NAK524268:NAK524287 NKG524268:NKG524287 NUC524268:NUC524287 ODY524268:ODY524287 ONU524268:ONU524287 OXQ524268:OXQ524287 PHM524268:PHM524287 PRI524268:PRI524287 QBE524268:QBE524287 QLA524268:QLA524287 QUW524268:QUW524287 RES524268:RES524287 ROO524268:ROO524287 RYK524268:RYK524287 SIG524268:SIG524287 SSC524268:SSC524287 TBY524268:TBY524287 TLU524268:TLU524287 TVQ524268:TVQ524287 UFM524268:UFM524287 UPI524268:UPI524287 UZE524268:UZE524287 VJA524268:VJA524287 VSW524268:VSW524287 WCS524268:WCS524287 WMO524268:WMO524287 WWK524268:WWK524287 Y589804:Y589823 JY589804:JY589823 TU589804:TU589823 ADQ589804:ADQ589823 ANM589804:ANM589823 AXI589804:AXI589823 BHE589804:BHE589823 BRA589804:BRA589823 CAW589804:CAW589823 CKS589804:CKS589823 CUO589804:CUO589823 DEK589804:DEK589823 DOG589804:DOG589823 DYC589804:DYC589823 EHY589804:EHY589823 ERU589804:ERU589823 FBQ589804:FBQ589823 FLM589804:FLM589823 FVI589804:FVI589823 GFE589804:GFE589823 GPA589804:GPA589823 GYW589804:GYW589823 HIS589804:HIS589823 HSO589804:HSO589823 ICK589804:ICK589823 IMG589804:IMG589823 IWC589804:IWC589823 JFY589804:JFY589823 JPU589804:JPU589823 JZQ589804:JZQ589823 KJM589804:KJM589823 KTI589804:KTI589823 LDE589804:LDE589823 LNA589804:LNA589823 LWW589804:LWW589823 MGS589804:MGS589823 MQO589804:MQO589823 NAK589804:NAK589823 NKG589804:NKG589823 NUC589804:NUC589823 ODY589804:ODY589823 ONU589804:ONU589823 OXQ589804:OXQ589823 PHM589804:PHM589823 PRI589804:PRI589823 QBE589804:QBE589823 QLA589804:QLA589823 QUW589804:QUW589823 RES589804:RES589823 ROO589804:ROO589823 RYK589804:RYK589823 SIG589804:SIG589823 SSC589804:SSC589823 TBY589804:TBY589823 TLU589804:TLU589823 TVQ589804:TVQ589823 UFM589804:UFM589823 UPI589804:UPI589823 UZE589804:UZE589823 VJA589804:VJA589823 VSW589804:VSW589823 WCS589804:WCS589823 WMO589804:WMO589823 WWK589804:WWK589823 Y655340:Y655359 JY655340:JY655359 TU655340:TU655359 ADQ655340:ADQ655359 ANM655340:ANM655359 AXI655340:AXI655359 BHE655340:BHE655359 BRA655340:BRA655359 CAW655340:CAW655359 CKS655340:CKS655359 CUO655340:CUO655359 DEK655340:DEK655359 DOG655340:DOG655359 DYC655340:DYC655359 EHY655340:EHY655359 ERU655340:ERU655359 FBQ655340:FBQ655359 FLM655340:FLM655359 FVI655340:FVI655359 GFE655340:GFE655359 GPA655340:GPA655359 GYW655340:GYW655359 HIS655340:HIS655359 HSO655340:HSO655359 ICK655340:ICK655359 IMG655340:IMG655359 IWC655340:IWC655359 JFY655340:JFY655359 JPU655340:JPU655359 JZQ655340:JZQ655359 KJM655340:KJM655359 KTI655340:KTI655359 LDE655340:LDE655359 LNA655340:LNA655359 LWW655340:LWW655359 MGS655340:MGS655359 MQO655340:MQO655359 NAK655340:NAK655359 NKG655340:NKG655359 NUC655340:NUC655359 ODY655340:ODY655359 ONU655340:ONU655359 OXQ655340:OXQ655359 PHM655340:PHM655359 PRI655340:PRI655359 QBE655340:QBE655359 QLA655340:QLA655359 QUW655340:QUW655359 RES655340:RES655359 ROO655340:ROO655359 RYK655340:RYK655359 SIG655340:SIG655359 SSC655340:SSC655359 TBY655340:TBY655359 TLU655340:TLU655359 TVQ655340:TVQ655359 UFM655340:UFM655359 UPI655340:UPI655359 UZE655340:UZE655359 VJA655340:VJA655359 VSW655340:VSW655359 WCS655340:WCS655359 WMO655340:WMO655359 WWK655340:WWK655359 Y720876:Y720895 JY720876:JY720895 TU720876:TU720895 ADQ720876:ADQ720895 ANM720876:ANM720895 AXI720876:AXI720895 BHE720876:BHE720895 BRA720876:BRA720895 CAW720876:CAW720895 CKS720876:CKS720895 CUO720876:CUO720895 DEK720876:DEK720895 DOG720876:DOG720895 DYC720876:DYC720895 EHY720876:EHY720895 ERU720876:ERU720895 FBQ720876:FBQ720895 FLM720876:FLM720895 FVI720876:FVI720895 GFE720876:GFE720895 GPA720876:GPA720895 GYW720876:GYW720895 HIS720876:HIS720895 HSO720876:HSO720895 ICK720876:ICK720895 IMG720876:IMG720895 IWC720876:IWC720895 JFY720876:JFY720895 JPU720876:JPU720895 JZQ720876:JZQ720895 KJM720876:KJM720895 KTI720876:KTI720895 LDE720876:LDE720895 LNA720876:LNA720895 LWW720876:LWW720895 MGS720876:MGS720895 MQO720876:MQO720895 NAK720876:NAK720895 NKG720876:NKG720895 NUC720876:NUC720895 ODY720876:ODY720895 ONU720876:ONU720895 OXQ720876:OXQ720895 PHM720876:PHM720895 PRI720876:PRI720895 QBE720876:QBE720895 QLA720876:QLA720895 QUW720876:QUW720895 RES720876:RES720895 ROO720876:ROO720895 RYK720876:RYK720895 SIG720876:SIG720895 SSC720876:SSC720895 TBY720876:TBY720895 TLU720876:TLU720895 TVQ720876:TVQ720895 UFM720876:UFM720895 UPI720876:UPI720895 UZE720876:UZE720895 VJA720876:VJA720895 VSW720876:VSW720895 WCS720876:WCS720895 WMO720876:WMO720895 WWK720876:WWK720895 Y786412:Y786431 JY786412:JY786431 TU786412:TU786431 ADQ786412:ADQ786431 ANM786412:ANM786431 AXI786412:AXI786431 BHE786412:BHE786431 BRA786412:BRA786431 CAW786412:CAW786431 CKS786412:CKS786431 CUO786412:CUO786431 DEK786412:DEK786431 DOG786412:DOG786431 DYC786412:DYC786431 EHY786412:EHY786431 ERU786412:ERU786431 FBQ786412:FBQ786431 FLM786412:FLM786431 FVI786412:FVI786431 GFE786412:GFE786431 GPA786412:GPA786431 GYW786412:GYW786431 HIS786412:HIS786431 HSO786412:HSO786431 ICK786412:ICK786431 IMG786412:IMG786431 IWC786412:IWC786431 JFY786412:JFY786431 JPU786412:JPU786431 JZQ786412:JZQ786431 KJM786412:KJM786431 KTI786412:KTI786431 LDE786412:LDE786431 LNA786412:LNA786431 LWW786412:LWW786431 MGS786412:MGS786431 MQO786412:MQO786431 NAK786412:NAK786431 NKG786412:NKG786431 NUC786412:NUC786431 ODY786412:ODY786431 ONU786412:ONU786431 OXQ786412:OXQ786431 PHM786412:PHM786431 PRI786412:PRI786431 QBE786412:QBE786431 QLA786412:QLA786431 QUW786412:QUW786431 RES786412:RES786431 ROO786412:ROO786431 RYK786412:RYK786431 SIG786412:SIG786431 SSC786412:SSC786431 TBY786412:TBY786431 TLU786412:TLU786431 TVQ786412:TVQ786431 UFM786412:UFM786431 UPI786412:UPI786431 UZE786412:UZE786431 VJA786412:VJA786431 VSW786412:VSW786431 WCS786412:WCS786431 WMO786412:WMO786431 WWK786412:WWK786431 Y851948:Y851967 JY851948:JY851967 TU851948:TU851967 ADQ851948:ADQ851967 ANM851948:ANM851967 AXI851948:AXI851967 BHE851948:BHE851967 BRA851948:BRA851967 CAW851948:CAW851967 CKS851948:CKS851967 CUO851948:CUO851967 DEK851948:DEK851967 DOG851948:DOG851967 DYC851948:DYC851967 EHY851948:EHY851967 ERU851948:ERU851967 FBQ851948:FBQ851967 FLM851948:FLM851967 FVI851948:FVI851967 GFE851948:GFE851967 GPA851948:GPA851967 GYW851948:GYW851967 HIS851948:HIS851967 HSO851948:HSO851967 ICK851948:ICK851967 IMG851948:IMG851967 IWC851948:IWC851967 JFY851948:JFY851967 JPU851948:JPU851967 JZQ851948:JZQ851967 KJM851948:KJM851967 KTI851948:KTI851967 LDE851948:LDE851967 LNA851948:LNA851967 LWW851948:LWW851967 MGS851948:MGS851967 MQO851948:MQO851967 NAK851948:NAK851967 NKG851948:NKG851967 NUC851948:NUC851967 ODY851948:ODY851967 ONU851948:ONU851967 OXQ851948:OXQ851967 PHM851948:PHM851967 PRI851948:PRI851967 QBE851948:QBE851967 QLA851948:QLA851967 QUW851948:QUW851967 RES851948:RES851967 ROO851948:ROO851967 RYK851948:RYK851967 SIG851948:SIG851967 SSC851948:SSC851967 TBY851948:TBY851967 TLU851948:TLU851967 TVQ851948:TVQ851967 UFM851948:UFM851967 UPI851948:UPI851967 UZE851948:UZE851967 VJA851948:VJA851967 VSW851948:VSW851967 WCS851948:WCS851967 WMO851948:WMO851967 WWK851948:WWK851967 Y917484:Y917503 JY917484:JY917503 TU917484:TU917503 ADQ917484:ADQ917503 ANM917484:ANM917503 AXI917484:AXI917503 BHE917484:BHE917503 BRA917484:BRA917503 CAW917484:CAW917503 CKS917484:CKS917503 CUO917484:CUO917503 DEK917484:DEK917503 DOG917484:DOG917503 DYC917484:DYC917503 EHY917484:EHY917503 ERU917484:ERU917503 FBQ917484:FBQ917503 FLM917484:FLM917503 FVI917484:FVI917503 GFE917484:GFE917503 GPA917484:GPA917503 GYW917484:GYW917503 HIS917484:HIS917503 HSO917484:HSO917503 ICK917484:ICK917503 IMG917484:IMG917503 IWC917484:IWC917503 JFY917484:JFY917503 JPU917484:JPU917503 JZQ917484:JZQ917503 KJM917484:KJM917503 KTI917484:KTI917503 LDE917484:LDE917503 LNA917484:LNA917503 LWW917484:LWW917503 MGS917484:MGS917503 MQO917484:MQO917503 NAK917484:NAK917503 NKG917484:NKG917503 NUC917484:NUC917503 ODY917484:ODY917503 ONU917484:ONU917503 OXQ917484:OXQ917503 PHM917484:PHM917503 PRI917484:PRI917503 QBE917484:QBE917503 QLA917484:QLA917503 QUW917484:QUW917503 RES917484:RES917503 ROO917484:ROO917503 RYK917484:RYK917503 SIG917484:SIG917503 SSC917484:SSC917503 TBY917484:TBY917503 TLU917484:TLU917503 TVQ917484:TVQ917503 UFM917484:UFM917503 UPI917484:UPI917503 UZE917484:UZE917503 VJA917484:VJA917503 VSW917484:VSW917503 WCS917484:WCS917503 WMO917484:WMO917503 WWK917484:WWK917503 Y983020:Y983039 JY983020:JY983039 TU983020:TU983039 ADQ983020:ADQ983039 ANM983020:ANM983039 AXI983020:AXI983039 BHE983020:BHE983039 BRA983020:BRA983039 CAW983020:CAW983039 CKS983020:CKS983039 CUO983020:CUO983039 DEK983020:DEK983039 DOG983020:DOG983039 DYC983020:DYC983039 EHY983020:EHY983039 ERU983020:ERU983039 FBQ983020:FBQ983039 FLM983020:FLM983039 FVI983020:FVI983039 GFE983020:GFE983039 GPA983020:GPA983039 GYW983020:GYW983039 HIS983020:HIS983039 HSO983020:HSO983039 ICK983020:ICK983039 IMG983020:IMG983039 IWC983020:IWC983039 JFY983020:JFY983039 JPU983020:JPU983039 JZQ983020:JZQ983039 KJM983020:KJM983039 KTI983020:KTI983039 LDE983020:LDE983039 LNA983020:LNA983039 LWW983020:LWW983039 MGS983020:MGS983039 MQO983020:MQO983039 NAK983020:NAK983039 NKG983020:NKG983039 NUC983020:NUC983039 ODY983020:ODY983039 ONU983020:ONU983039 OXQ983020:OXQ983039 PHM983020:PHM983039 PRI983020:PRI983039 QBE983020:QBE983039 QLA983020:QLA983039 QUW983020:QUW983039 RES983020:RES983039 ROO983020:ROO983039 RYK983020:RYK983039 SIG983020:SIG983039 SSC983020:SSC983039 TBY983020:TBY983039 TLU983020:TLU983039 TVQ983020:TVQ983039 UFM983020:UFM983039 UPI983020:UPI983039 UZE983020:UZE983039 VJA983020:VJA983039 VSW983020:VSW983039 WCS983020:WCS983039 WMO983020:WMO983039" xr:uid="{00000000-0002-0000-0300-000008000000}">
      <formula1>L13</formula1>
      <formula2>100</formula2>
    </dataValidation>
    <dataValidation type="textLength" operator="equal" allowBlank="1" showInputMessage="1" showErrorMessage="1" errorTitle="数値が異常です。" error="正しい除籍年月を入力してください。" promptTitle="除籍年月（西暦）について" prompt="4桁で入力してください。" sqref="Y13:Y32" xr:uid="{00000000-0002-0000-0300-000009000000}">
      <formula1>4</formula1>
    </dataValidation>
    <dataValidation type="textLength" operator="equal" allowBlank="1" showInputMessage="1" showErrorMessage="1" errorTitle="数値が異常です。" error="正しい加入年月を入力してください。" promptTitle="加入年月（西暦）について" prompt="4桁で入力してください。" sqref="L13:L32" xr:uid="{00000000-0002-0000-0300-00000A000000}">
      <formula1>4</formula1>
    </dataValidation>
    <dataValidation type="whole" imeMode="halfAlpha" allowBlank="1" showInputMessage="1" showErrorMessage="1" errorTitle="数値が異常です。" error="正しい加入年月を入力してください。" sqref="N13:N32 N65516:N65535 N131052:N131071 N196588:N196607 N262124:N262143 N327660:N327679 N393196:N393215 N458732:N458751 N524268:N524287 N589804:N589823 N655340:N655359 N720876:N720895 N786412:N786431 N851948:N851967 N917484:N917503 N983020:N983039" xr:uid="{00000000-0002-0000-0300-00000B000000}">
      <formula1>1</formula1>
      <formula2>IF(BM13&lt;=0,12,BM13)</formula2>
    </dataValidation>
    <dataValidation type="whole" allowBlank="1" showInputMessage="1" showErrorMessage="1" errorTitle="数値が異常です。" error="正しい除籍年月を入力してください。" sqref="AA13:AA32 AA65516:AA65535 AA131052:AA131071 AA196588:AA196607 AA262124:AA262143 AA327660:AA327679 AA393196:AA393215 AA458732:AA458751 AA524268:AA524287 AA589804:AA589823 AA655340:AA655359 AA720876:AA720895 AA786412:AA786431 AA851948:AA851967 AA917484:AA917503 AA983020:AA983039" xr:uid="{00000000-0002-0000-0300-00000C000000}">
      <formula1>BL13</formula1>
      <formula2>12</formula2>
    </dataValidation>
    <dataValidation operator="equal" allowBlank="1" showInputMessage="1" showErrorMessage="1" sqref="AO7:AQ8 AO42:AP43 AS42:AW43" xr:uid="{00000000-0002-0000-0300-00000D000000}"/>
  </dataValidations>
  <printOptions horizontalCentered="1"/>
  <pageMargins left="0.19685039370078741" right="0.19685039370078741" top="0.47244094488188981" bottom="0.55118110236220474" header="0.19685039370078741" footer="0.19685039370078741"/>
  <pageSetup paperSize="9" scale="57" fitToHeight="3" orientation="portrait" r:id="rId1"/>
  <headerFooter alignWithMargins="0"/>
  <rowBreaks count="1" manualBreakCount="1">
    <brk id="35" max="4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F0"/>
  </sheetPr>
  <dimension ref="A1:FO134"/>
  <sheetViews>
    <sheetView showZeros="0" view="pageBreakPreview" zoomScaleNormal="115" zoomScaleSheetLayoutView="100" workbookViewId="0">
      <selection activeCell="A11" sqref="A11:A12"/>
    </sheetView>
  </sheetViews>
  <sheetFormatPr defaultRowHeight="13.5" x14ac:dyDescent="0.15"/>
  <cols>
    <col min="1" max="33" width="2.875" customWidth="1"/>
    <col min="34" max="38" width="2.375" customWidth="1"/>
    <col min="39" max="39" width="7" hidden="1" customWidth="1"/>
    <col min="40" max="40" width="9.875" hidden="1" customWidth="1"/>
    <col min="41" max="41" width="3.125" hidden="1" customWidth="1"/>
    <col min="42" max="42" width="10.75" hidden="1" customWidth="1"/>
    <col min="43" max="68" width="3.125" hidden="1" customWidth="1"/>
    <col min="69" max="70" width="4.625" hidden="1" customWidth="1"/>
    <col min="71" max="103" width="3.125" customWidth="1"/>
  </cols>
  <sheetData>
    <row r="1" spans="1:34" ht="14.25" thickBot="1" x14ac:dyDescent="0.2">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518" t="s">
        <v>28</v>
      </c>
      <c r="AE1" s="519"/>
      <c r="AF1" s="519"/>
      <c r="AG1" s="520"/>
    </row>
    <row r="2" spans="1:34" x14ac:dyDescent="0.15">
      <c r="A2" s="457">
        <v>2025</v>
      </c>
      <c r="B2" s="458"/>
      <c r="C2" s="459"/>
      <c r="D2" s="463" t="s">
        <v>113</v>
      </c>
      <c r="E2" s="463"/>
      <c r="F2" s="294" t="s">
        <v>114</v>
      </c>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row>
    <row r="3" spans="1:34" ht="14.25" thickBot="1" x14ac:dyDescent="0.2">
      <c r="A3" s="460"/>
      <c r="B3" s="461"/>
      <c r="C3" s="462"/>
      <c r="D3" s="463"/>
      <c r="E3" s="463"/>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row>
    <row r="4" spans="1:34" ht="5.0999999999999996" customHeight="1" x14ac:dyDescent="0.15">
      <c r="A4" s="21"/>
      <c r="B4" s="21"/>
      <c r="C4" s="21"/>
      <c r="D4" s="21"/>
      <c r="E4" s="21"/>
      <c r="F4" s="21"/>
      <c r="G4" s="21"/>
      <c r="H4" s="21"/>
      <c r="I4" s="21"/>
      <c r="J4" s="21"/>
      <c r="K4" s="21"/>
      <c r="L4" s="21"/>
      <c r="M4" s="21"/>
      <c r="N4" s="22"/>
      <c r="O4" s="22"/>
      <c r="P4" s="22"/>
      <c r="Q4" s="22"/>
      <c r="R4" s="22"/>
      <c r="S4" s="22"/>
      <c r="T4" s="22"/>
      <c r="U4" s="22"/>
      <c r="V4" s="22"/>
      <c r="W4" s="21"/>
      <c r="X4" s="21"/>
      <c r="Y4" s="21"/>
      <c r="Z4" s="21"/>
      <c r="AA4" s="21"/>
      <c r="AB4" s="21"/>
      <c r="AC4" s="21"/>
      <c r="AD4" s="21"/>
      <c r="AE4" s="21"/>
      <c r="AF4" s="21"/>
      <c r="AG4" s="21"/>
    </row>
    <row r="5" spans="1:34" ht="17.25" x14ac:dyDescent="0.15">
      <c r="A5" s="297" t="s">
        <v>1</v>
      </c>
      <c r="B5" s="297"/>
      <c r="C5" s="297"/>
      <c r="D5" s="297"/>
      <c r="E5" s="297"/>
      <c r="F5" s="297"/>
      <c r="G5" s="297"/>
      <c r="H5" s="297"/>
      <c r="I5" s="297"/>
      <c r="J5" s="297"/>
      <c r="K5" s="297"/>
      <c r="L5" s="297"/>
      <c r="M5" s="297"/>
      <c r="N5" s="297"/>
      <c r="O5" s="297"/>
      <c r="P5" s="297"/>
      <c r="Q5" s="297"/>
      <c r="R5" s="297"/>
      <c r="S5" s="297"/>
      <c r="T5" s="21"/>
      <c r="U5" s="21"/>
      <c r="V5" s="21"/>
      <c r="W5" s="21"/>
      <c r="X5" s="21"/>
      <c r="Y5" s="21"/>
      <c r="Z5" s="21"/>
      <c r="AA5" s="21"/>
      <c r="AB5" s="21"/>
      <c r="AC5" s="21"/>
      <c r="AD5" s="21"/>
      <c r="AE5" s="21"/>
      <c r="AF5" s="21"/>
      <c r="AG5" s="21"/>
    </row>
    <row r="6" spans="1:34" ht="16.5" customHeight="1" x14ac:dyDescent="0.15">
      <c r="A6" s="23"/>
      <c r="B6" s="298" t="s">
        <v>29</v>
      </c>
      <c r="C6" s="298"/>
      <c r="D6" s="298"/>
      <c r="E6" s="298"/>
      <c r="F6" s="298"/>
      <c r="G6" s="298"/>
      <c r="H6" s="298"/>
      <c r="I6" s="298"/>
      <c r="J6" s="298"/>
      <c r="K6" s="298"/>
      <c r="L6" s="298"/>
      <c r="M6" s="298"/>
      <c r="N6" s="298"/>
      <c r="O6" s="298"/>
      <c r="P6" s="298"/>
      <c r="Q6" s="298"/>
      <c r="R6" s="298"/>
      <c r="S6" s="298"/>
      <c r="T6" s="298"/>
      <c r="U6" s="298"/>
      <c r="V6" s="298"/>
      <c r="W6" s="21"/>
      <c r="X6" s="21"/>
      <c r="Y6" s="21"/>
      <c r="Z6" s="21"/>
      <c r="AA6" s="21"/>
      <c r="AB6" s="21"/>
      <c r="AC6" s="21"/>
      <c r="AD6" s="21"/>
      <c r="AE6" s="21"/>
      <c r="AF6" s="21"/>
      <c r="AG6" s="21"/>
    </row>
    <row r="7" spans="1:34" ht="13.5" customHeight="1" x14ac:dyDescent="0.15">
      <c r="A7" s="23"/>
      <c r="B7" s="21"/>
      <c r="C7" s="299" t="s">
        <v>108</v>
      </c>
      <c r="D7" s="299"/>
      <c r="E7" s="299"/>
      <c r="F7" s="299"/>
      <c r="G7" s="21"/>
      <c r="H7" s="21"/>
      <c r="I7" s="21"/>
      <c r="J7" s="21"/>
      <c r="K7" s="24"/>
      <c r="L7" s="24"/>
      <c r="M7" s="24"/>
      <c r="N7" s="24"/>
      <c r="O7" s="24"/>
      <c r="P7" s="24"/>
      <c r="Q7" s="24"/>
      <c r="R7" s="24"/>
      <c r="S7" s="24"/>
      <c r="T7" s="24"/>
      <c r="U7" s="24"/>
      <c r="V7" s="24"/>
      <c r="W7" s="21"/>
      <c r="X7" s="21"/>
      <c r="Y7" s="21"/>
      <c r="Z7" s="21"/>
      <c r="AA7" s="21"/>
      <c r="AB7" s="21"/>
      <c r="AC7" s="21"/>
      <c r="AD7" s="21"/>
      <c r="AE7" s="21"/>
      <c r="AF7" s="21"/>
      <c r="AG7" s="21"/>
    </row>
    <row r="8" spans="1:34" ht="9.75" customHeight="1" x14ac:dyDescent="0.15">
      <c r="A8" s="23"/>
      <c r="B8" s="21"/>
      <c r="C8" s="25" t="s">
        <v>115</v>
      </c>
      <c r="D8" s="24"/>
      <c r="E8" s="24"/>
      <c r="F8" s="24"/>
      <c r="G8" s="24"/>
      <c r="H8" s="24"/>
      <c r="I8" s="24"/>
      <c r="J8" s="24"/>
      <c r="K8" s="24"/>
      <c r="L8" s="24"/>
      <c r="M8" s="24"/>
      <c r="N8" s="24"/>
      <c r="O8" s="24"/>
      <c r="P8" s="24"/>
      <c r="Q8" s="24"/>
      <c r="R8" s="24"/>
      <c r="S8" s="24"/>
      <c r="T8" s="24"/>
      <c r="U8" s="24"/>
      <c r="V8" s="24"/>
      <c r="W8" s="21"/>
      <c r="X8" s="21"/>
      <c r="Y8" s="21"/>
      <c r="Z8" s="21"/>
      <c r="AA8" s="21"/>
      <c r="AB8" s="21"/>
      <c r="AC8" s="21"/>
      <c r="AD8" s="21"/>
      <c r="AE8" s="21"/>
      <c r="AF8" s="21"/>
      <c r="AG8" s="21"/>
    </row>
    <row r="9" spans="1:34" ht="17.25" x14ac:dyDescent="0.15">
      <c r="A9" s="23"/>
      <c r="B9" s="21"/>
      <c r="C9" s="300" t="s">
        <v>116</v>
      </c>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21"/>
    </row>
    <row r="10" spans="1:34" ht="14.25" thickBot="1" x14ac:dyDescent="0.2">
      <c r="A10" s="101" t="s">
        <v>2</v>
      </c>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row>
    <row r="11" spans="1:34" x14ac:dyDescent="0.15">
      <c r="A11" s="521"/>
      <c r="B11" s="523"/>
      <c r="C11" s="523"/>
      <c r="D11" s="523"/>
      <c r="E11" s="525"/>
      <c r="F11" s="26"/>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4" ht="14.25" thickBot="1" x14ac:dyDescent="0.2">
      <c r="A12" s="522"/>
      <c r="B12" s="524"/>
      <c r="C12" s="524"/>
      <c r="D12" s="524"/>
      <c r="E12" s="526"/>
      <c r="F12" s="410" t="s">
        <v>18</v>
      </c>
      <c r="G12" s="411"/>
      <c r="H12" s="411"/>
      <c r="I12" s="411"/>
      <c r="J12" s="411"/>
      <c r="K12" s="411"/>
      <c r="L12" s="411"/>
      <c r="M12" s="411"/>
      <c r="N12" s="411"/>
      <c r="O12" s="411"/>
      <c r="P12" s="21"/>
      <c r="Q12" s="21"/>
      <c r="R12" s="21"/>
      <c r="S12" s="21"/>
      <c r="T12" s="21"/>
      <c r="U12" s="21"/>
      <c r="V12" s="21"/>
      <c r="W12" s="21" t="s">
        <v>27</v>
      </c>
      <c r="X12" s="21"/>
      <c r="Y12" s="21"/>
      <c r="Z12" s="21"/>
      <c r="AA12" s="27">
        <v>20</v>
      </c>
      <c r="AB12" s="170"/>
      <c r="AC12" s="28" t="s">
        <v>3</v>
      </c>
      <c r="AD12" s="170"/>
      <c r="AE12" s="28" t="s">
        <v>4</v>
      </c>
      <c r="AF12" s="170"/>
      <c r="AG12" s="28" t="s">
        <v>5</v>
      </c>
    </row>
    <row r="13" spans="1:34" ht="5.25" customHeight="1" thickBot="1"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row>
    <row r="14" spans="1:34" x14ac:dyDescent="0.15">
      <c r="A14" s="29" t="s">
        <v>6</v>
      </c>
      <c r="B14" s="30"/>
      <c r="C14" s="30" t="s">
        <v>117</v>
      </c>
      <c r="D14" s="489"/>
      <c r="E14" s="489"/>
      <c r="F14" s="489"/>
      <c r="G14" s="31" t="s">
        <v>118</v>
      </c>
      <c r="H14" s="489"/>
      <c r="I14" s="489"/>
      <c r="J14" s="489"/>
      <c r="K14" s="30"/>
      <c r="L14" s="30"/>
      <c r="M14" s="30"/>
      <c r="N14" s="30"/>
      <c r="O14" s="30"/>
      <c r="P14" s="30"/>
      <c r="Q14" s="30"/>
      <c r="R14" s="30"/>
      <c r="S14" s="30"/>
      <c r="T14" s="30"/>
      <c r="U14" s="30" t="s">
        <v>119</v>
      </c>
      <c r="V14" s="30"/>
      <c r="W14" s="496"/>
      <c r="X14" s="496"/>
      <c r="Y14" s="496"/>
      <c r="Z14" s="32" t="s">
        <v>120</v>
      </c>
      <c r="AA14" s="489"/>
      <c r="AB14" s="489"/>
      <c r="AC14" s="32" t="s">
        <v>120</v>
      </c>
      <c r="AD14" s="489"/>
      <c r="AE14" s="489"/>
      <c r="AF14" s="489"/>
      <c r="AG14" s="33"/>
    </row>
    <row r="15" spans="1:34" x14ac:dyDescent="0.15">
      <c r="A15" s="34"/>
      <c r="B15" s="497"/>
      <c r="C15" s="497"/>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7"/>
      <c r="AG15" s="35"/>
    </row>
    <row r="16" spans="1:34" x14ac:dyDescent="0.15">
      <c r="A16" s="137"/>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138"/>
      <c r="AH16" s="150"/>
    </row>
    <row r="17" spans="1:171" ht="13.5" customHeight="1" x14ac:dyDescent="0.15">
      <c r="A17" s="134" t="s">
        <v>110</v>
      </c>
      <c r="B17" s="21"/>
      <c r="C17" s="21"/>
      <c r="D17" s="135"/>
      <c r="E17" s="136"/>
      <c r="F17" s="451" t="s">
        <v>121</v>
      </c>
      <c r="G17" s="452"/>
      <c r="H17" s="453" t="s">
        <v>108</v>
      </c>
      <c r="I17" s="453"/>
      <c r="J17" s="453"/>
      <c r="K17" s="453"/>
      <c r="L17" s="132" t="s">
        <v>122</v>
      </c>
      <c r="M17" s="132"/>
      <c r="N17" s="132"/>
      <c r="O17" s="132"/>
      <c r="P17" s="132"/>
      <c r="Q17" s="132"/>
      <c r="R17" s="132"/>
      <c r="S17" s="132"/>
      <c r="T17" s="132"/>
      <c r="U17" s="132"/>
      <c r="V17" s="132"/>
      <c r="W17" s="132"/>
      <c r="X17" s="21"/>
      <c r="Y17" s="21"/>
      <c r="Z17" s="510" t="s">
        <v>185</v>
      </c>
      <c r="AA17" s="511"/>
      <c r="AB17" s="516"/>
      <c r="AC17" s="516"/>
      <c r="AD17" s="516"/>
      <c r="AE17" s="516"/>
      <c r="AF17" s="516"/>
      <c r="AG17" s="161"/>
      <c r="AH17" s="151"/>
    </row>
    <row r="18" spans="1:171" ht="13.5" customHeight="1" x14ac:dyDescent="0.15">
      <c r="A18" s="2"/>
      <c r="B18" s="127"/>
      <c r="C18" s="435" t="s">
        <v>123</v>
      </c>
      <c r="D18" s="435"/>
      <c r="E18" s="435"/>
      <c r="F18" s="435"/>
      <c r="G18" s="435"/>
      <c r="H18" s="426" t="s">
        <v>124</v>
      </c>
      <c r="I18" s="426"/>
      <c r="J18" s="426"/>
      <c r="K18" s="426"/>
      <c r="L18" s="427" t="s">
        <v>125</v>
      </c>
      <c r="M18" s="427"/>
      <c r="N18" s="427"/>
      <c r="O18" s="427"/>
      <c r="P18" s="427"/>
      <c r="Q18" s="427"/>
      <c r="R18" s="427"/>
      <c r="S18" s="427"/>
      <c r="T18" s="427"/>
      <c r="U18" s="427"/>
      <c r="V18" s="427"/>
      <c r="W18" s="427"/>
      <c r="X18" s="427"/>
      <c r="Y18" s="427"/>
      <c r="Z18" s="155" t="s">
        <v>9</v>
      </c>
      <c r="AA18" s="1"/>
      <c r="AB18" s="156"/>
      <c r="AC18" s="156"/>
      <c r="AD18" s="156"/>
      <c r="AE18" s="156"/>
      <c r="AF18" s="156"/>
      <c r="AG18" s="157"/>
    </row>
    <row r="19" spans="1:171" x14ac:dyDescent="0.15">
      <c r="A19" s="34"/>
      <c r="B19" s="514"/>
      <c r="C19" s="514"/>
      <c r="D19" s="514"/>
      <c r="E19" s="514"/>
      <c r="F19" s="514"/>
      <c r="G19" s="514"/>
      <c r="H19" s="514"/>
      <c r="I19" s="514"/>
      <c r="J19" s="514"/>
      <c r="K19" s="514"/>
      <c r="L19" s="514"/>
      <c r="M19" s="514"/>
      <c r="N19" s="514"/>
      <c r="O19" s="514"/>
      <c r="P19" s="514"/>
      <c r="Q19" s="514"/>
      <c r="R19" s="514"/>
      <c r="S19" s="514"/>
      <c r="T19" s="514"/>
      <c r="U19" s="514"/>
      <c r="V19" s="514"/>
      <c r="W19" s="514"/>
      <c r="X19" s="514"/>
      <c r="Y19" s="21"/>
      <c r="Z19" s="36"/>
      <c r="AA19" s="21"/>
      <c r="AB19" s="287"/>
      <c r="AC19" s="287"/>
      <c r="AD19" s="287"/>
      <c r="AE19" s="287"/>
      <c r="AF19" s="287"/>
      <c r="AG19" s="162"/>
    </row>
    <row r="20" spans="1:171" x14ac:dyDescent="0.15">
      <c r="A20" s="34"/>
      <c r="B20" s="514"/>
      <c r="C20" s="514"/>
      <c r="D20" s="514"/>
      <c r="E20" s="514"/>
      <c r="F20" s="514"/>
      <c r="G20" s="514"/>
      <c r="H20" s="514"/>
      <c r="I20" s="514"/>
      <c r="J20" s="514"/>
      <c r="K20" s="514"/>
      <c r="L20" s="514"/>
      <c r="M20" s="514"/>
      <c r="N20" s="514"/>
      <c r="O20" s="514"/>
      <c r="P20" s="514"/>
      <c r="Q20" s="514"/>
      <c r="R20" s="515"/>
      <c r="S20" s="515"/>
      <c r="T20" s="515"/>
      <c r="U20" s="515"/>
      <c r="V20" s="515"/>
      <c r="W20" s="515"/>
      <c r="X20" s="515"/>
      <c r="Y20" s="21"/>
      <c r="Z20" s="36"/>
      <c r="AA20" s="21"/>
      <c r="AB20" s="288"/>
      <c r="AC20" s="288"/>
      <c r="AD20" s="288"/>
      <c r="AE20" s="288"/>
      <c r="AF20" s="288"/>
      <c r="AG20" s="163"/>
    </row>
    <row r="21" spans="1:171" ht="18.75" customHeight="1" x14ac:dyDescent="0.15">
      <c r="A21" s="465" t="s">
        <v>186</v>
      </c>
      <c r="B21" s="306"/>
      <c r="C21" s="306"/>
      <c r="D21" s="307"/>
      <c r="E21" s="490"/>
      <c r="F21" s="491"/>
      <c r="G21" s="491"/>
      <c r="H21" s="491"/>
      <c r="I21" s="491"/>
      <c r="J21" s="491"/>
      <c r="K21" s="491"/>
      <c r="L21" s="491"/>
      <c r="M21" s="491"/>
      <c r="N21" s="491"/>
      <c r="O21" s="491"/>
      <c r="P21" s="491"/>
      <c r="Q21" s="492"/>
      <c r="R21" s="436" t="s">
        <v>8</v>
      </c>
      <c r="S21" s="437"/>
      <c r="T21" s="437"/>
      <c r="U21" s="437" t="s">
        <v>148</v>
      </c>
      <c r="V21" s="437"/>
      <c r="W21" s="439"/>
      <c r="X21" s="512"/>
      <c r="Y21" s="513"/>
      <c r="Z21" s="164" t="s">
        <v>120</v>
      </c>
      <c r="AA21" s="513"/>
      <c r="AB21" s="513"/>
      <c r="AC21" s="164" t="s">
        <v>120</v>
      </c>
      <c r="AD21" s="513"/>
      <c r="AE21" s="513"/>
      <c r="AF21" s="513"/>
      <c r="AG21" s="159"/>
      <c r="AH21" s="139"/>
      <c r="AI21" s="140"/>
      <c r="AJ21" s="530"/>
      <c r="AK21" s="530"/>
      <c r="AL21" s="142"/>
    </row>
    <row r="22" spans="1:171" ht="18.75" customHeight="1" thickBot="1" x14ac:dyDescent="0.2">
      <c r="A22" s="466"/>
      <c r="B22" s="467"/>
      <c r="C22" s="467"/>
      <c r="D22" s="468"/>
      <c r="E22" s="493"/>
      <c r="F22" s="494"/>
      <c r="G22" s="494"/>
      <c r="H22" s="494"/>
      <c r="I22" s="494"/>
      <c r="J22" s="494"/>
      <c r="K22" s="494"/>
      <c r="L22" s="494"/>
      <c r="M22" s="494"/>
      <c r="N22" s="494"/>
      <c r="O22" s="494"/>
      <c r="P22" s="494"/>
      <c r="Q22" s="495"/>
      <c r="R22" s="438"/>
      <c r="S22" s="430"/>
      <c r="T22" s="430"/>
      <c r="U22" s="430" t="s">
        <v>149</v>
      </c>
      <c r="V22" s="430"/>
      <c r="W22" s="431"/>
      <c r="X22" s="508"/>
      <c r="Y22" s="509"/>
      <c r="Z22" s="165" t="s">
        <v>120</v>
      </c>
      <c r="AA22" s="509"/>
      <c r="AB22" s="509"/>
      <c r="AC22" s="165" t="s">
        <v>120</v>
      </c>
      <c r="AD22" s="509"/>
      <c r="AE22" s="509"/>
      <c r="AF22" s="509"/>
      <c r="AG22" s="160"/>
      <c r="AH22" s="140"/>
      <c r="AI22" s="140"/>
      <c r="AJ22" s="140"/>
      <c r="AK22" s="140"/>
      <c r="AL22" s="141"/>
    </row>
    <row r="23" spans="1:171" ht="16.5" customHeight="1" x14ac:dyDescent="0.15">
      <c r="A23" s="433" t="str">
        <f>IF(AND(E21=0,G61=0)," ",IF(NOT(OR(AND(G61=0,E21&gt;AM58),AND(G61&gt;0,G61&lt;&gt;AM57,E21&gt;=G61)))," ",$AM$24))</f>
        <v xml:space="preserve"> </v>
      </c>
      <c r="B23" s="433"/>
      <c r="C23" s="433"/>
      <c r="D23" s="433"/>
      <c r="E23" s="433"/>
      <c r="F23" s="433"/>
      <c r="G23" s="433"/>
      <c r="H23" s="433"/>
      <c r="I23" s="433"/>
      <c r="J23" s="433"/>
      <c r="K23" s="433"/>
      <c r="L23" s="433"/>
      <c r="M23" s="433"/>
      <c r="N23" s="433"/>
      <c r="O23" s="433"/>
      <c r="P23" s="433"/>
      <c r="Q23" s="433"/>
      <c r="R23" s="433"/>
      <c r="S23" s="433"/>
      <c r="T23" s="433"/>
      <c r="U23" s="433"/>
      <c r="V23" s="433"/>
      <c r="W23" s="433"/>
      <c r="X23" s="433"/>
      <c r="Y23" s="30"/>
      <c r="Z23" s="168"/>
      <c r="AA23" s="168"/>
      <c r="AB23" s="168"/>
      <c r="AC23" s="168"/>
      <c r="AD23" s="168"/>
      <c r="AE23" s="168"/>
      <c r="AF23" s="168"/>
      <c r="AG23" s="168"/>
      <c r="AL23" s="143"/>
      <c r="AM23" s="146" t="s">
        <v>161</v>
      </c>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row>
    <row r="24" spans="1:171" ht="16.5" customHeight="1" x14ac:dyDescent="0.15">
      <c r="A24" s="434"/>
      <c r="B24" s="434"/>
      <c r="C24" s="434"/>
      <c r="D24" s="434"/>
      <c r="E24" s="434"/>
      <c r="F24" s="434"/>
      <c r="G24" s="434"/>
      <c r="H24" s="434"/>
      <c r="I24" s="434"/>
      <c r="J24" s="434"/>
      <c r="K24" s="434"/>
      <c r="L24" s="434"/>
      <c r="M24" s="434"/>
      <c r="N24" s="434"/>
      <c r="O24" s="434"/>
      <c r="P24" s="434"/>
      <c r="Q24" s="434"/>
      <c r="R24" s="434"/>
      <c r="S24" s="434"/>
      <c r="T24" s="434"/>
      <c r="U24" s="434"/>
      <c r="V24" s="434"/>
      <c r="W24" s="434"/>
      <c r="X24" s="434"/>
      <c r="Y24" s="45"/>
      <c r="Z24" s="169"/>
      <c r="AA24" s="169"/>
      <c r="AB24" s="169"/>
      <c r="AC24" s="169"/>
      <c r="AD24" s="169"/>
      <c r="AE24" s="169"/>
      <c r="AF24" s="169"/>
      <c r="AG24" s="169"/>
      <c r="AL24" s="143"/>
      <c r="AM24" s="528" t="s">
        <v>159</v>
      </c>
      <c r="AN24" s="529"/>
      <c r="AO24" s="529"/>
      <c r="AP24" s="529"/>
      <c r="AQ24" s="529"/>
      <c r="AR24" s="529"/>
      <c r="AS24" s="529"/>
      <c r="AT24" s="529"/>
      <c r="AU24" s="529"/>
      <c r="AV24" s="529"/>
      <c r="AW24" s="529"/>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row>
    <row r="25" spans="1:171" ht="14.25" customHeight="1" thickBot="1" x14ac:dyDescent="0.2">
      <c r="A25" s="37" t="s">
        <v>126</v>
      </c>
      <c r="B25" s="38"/>
      <c r="C25" s="38"/>
      <c r="D25" s="122"/>
      <c r="E25" s="122"/>
      <c r="F25" s="123" t="s">
        <v>156</v>
      </c>
      <c r="G25" s="122"/>
      <c r="H25" s="122"/>
      <c r="I25" s="122"/>
      <c r="J25" s="122"/>
      <c r="K25" s="122"/>
      <c r="L25" s="122"/>
      <c r="M25" s="39"/>
      <c r="N25" s="39"/>
      <c r="O25" s="39"/>
      <c r="P25" s="39"/>
      <c r="Q25" s="39"/>
      <c r="R25" s="39"/>
      <c r="S25" s="124"/>
      <c r="T25" s="125"/>
      <c r="U25" s="40"/>
      <c r="V25" s="124"/>
      <c r="W25" s="124"/>
      <c r="X25" s="124"/>
      <c r="Y25" s="40"/>
      <c r="Z25" s="124"/>
      <c r="AA25" s="124"/>
      <c r="AB25" s="124"/>
      <c r="AC25" s="41"/>
      <c r="AD25" s="40"/>
      <c r="AE25" s="40"/>
      <c r="AF25" s="40"/>
      <c r="AG25" s="42"/>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row>
    <row r="26" spans="1:171" ht="10.7" customHeight="1" x14ac:dyDescent="0.15">
      <c r="A26" s="367" t="s">
        <v>162</v>
      </c>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8"/>
      <c r="AC26" s="499"/>
      <c r="AD26" s="500"/>
      <c r="AE26" s="500"/>
      <c r="AF26" s="500"/>
      <c r="AG26" s="501"/>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row>
    <row r="27" spans="1:171" ht="21.6" customHeight="1" x14ac:dyDescent="0.15">
      <c r="A27" s="367"/>
      <c r="B27" s="367"/>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8"/>
      <c r="AC27" s="502"/>
      <c r="AD27" s="503"/>
      <c r="AE27" s="503"/>
      <c r="AF27" s="503"/>
      <c r="AG27" s="504"/>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row>
    <row r="28" spans="1:171" ht="14.25" customHeight="1" thickBot="1" x14ac:dyDescent="0.2">
      <c r="A28" s="367"/>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8"/>
      <c r="AC28" s="505"/>
      <c r="AD28" s="506"/>
      <c r="AE28" s="506"/>
      <c r="AF28" s="506"/>
      <c r="AG28" s="507"/>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row>
    <row r="29" spans="1:171" ht="8.1" customHeight="1" thickBot="1" x14ac:dyDescent="0.2">
      <c r="A29" s="44"/>
      <c r="B29" s="43"/>
      <c r="C29" s="44"/>
      <c r="D29" s="126"/>
      <c r="E29" s="126"/>
      <c r="F29" s="126"/>
      <c r="G29" s="126"/>
      <c r="H29" s="126"/>
      <c r="I29" s="126"/>
      <c r="J29" s="126"/>
      <c r="K29" s="126"/>
      <c r="L29" s="126"/>
      <c r="M29" s="45"/>
      <c r="N29" s="45"/>
      <c r="O29" s="45"/>
      <c r="P29" s="45"/>
      <c r="Q29" s="45"/>
      <c r="R29" s="45"/>
      <c r="S29" s="125"/>
      <c r="T29" s="125"/>
      <c r="U29" s="46"/>
      <c r="V29" s="125"/>
      <c r="W29" s="125"/>
      <c r="X29" s="125"/>
      <c r="Y29" s="46"/>
      <c r="Z29" s="125"/>
      <c r="AA29" s="125"/>
      <c r="AB29" s="125"/>
      <c r="AC29" s="70"/>
      <c r="AD29" s="70"/>
      <c r="AE29" s="70"/>
      <c r="AF29" s="70"/>
      <c r="AG29" s="70"/>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row>
    <row r="30" spans="1:171" ht="14.25" customHeight="1" thickBot="1" x14ac:dyDescent="0.2">
      <c r="A30" s="47" t="s">
        <v>127</v>
      </c>
      <c r="B30" s="21"/>
      <c r="C30" s="21"/>
      <c r="D30" s="21"/>
      <c r="E30" s="21"/>
      <c r="F30" s="380" t="s">
        <v>128</v>
      </c>
      <c r="G30" s="380"/>
      <c r="H30" s="380"/>
      <c r="I30" s="380"/>
      <c r="J30" s="380"/>
      <c r="K30" s="380"/>
      <c r="L30" s="380"/>
      <c r="M30" s="380"/>
      <c r="N30" s="380"/>
      <c r="O30" s="380"/>
      <c r="P30" s="380"/>
      <c r="Q30" s="381"/>
      <c r="R30" s="531"/>
      <c r="S30" s="532"/>
      <c r="T30" s="532"/>
      <c r="U30" s="532"/>
      <c r="V30" s="532"/>
      <c r="W30" s="532"/>
      <c r="X30" s="532"/>
      <c r="Y30" s="533"/>
      <c r="Z30" s="378" t="s">
        <v>157</v>
      </c>
      <c r="AA30" s="379"/>
      <c r="AB30" s="379"/>
      <c r="AC30" s="379"/>
      <c r="AD30" s="379"/>
      <c r="AE30" s="379"/>
      <c r="AF30" s="379"/>
      <c r="AG30" s="379"/>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row>
    <row r="31" spans="1:171" ht="9" customHeight="1" x14ac:dyDescent="0.15">
      <c r="A31" s="385" t="s">
        <v>187</v>
      </c>
      <c r="B31" s="386"/>
      <c r="C31" s="386"/>
      <c r="D31" s="386"/>
      <c r="E31" s="386"/>
      <c r="F31" s="387"/>
      <c r="G31" s="391" t="s">
        <v>19</v>
      </c>
      <c r="H31" s="392"/>
      <c r="I31" s="392"/>
      <c r="J31" s="393"/>
      <c r="K31" s="412" t="s">
        <v>31</v>
      </c>
      <c r="L31" s="413"/>
      <c r="M31" s="413"/>
      <c r="N31" s="413"/>
      <c r="O31" s="413"/>
      <c r="P31" s="413"/>
      <c r="Q31" s="414"/>
      <c r="R31" s="421" t="s">
        <v>11</v>
      </c>
      <c r="S31" s="386"/>
      <c r="T31" s="386"/>
      <c r="U31" s="386"/>
      <c r="V31" s="386"/>
      <c r="W31" s="386"/>
      <c r="X31" s="386"/>
      <c r="Y31" s="387"/>
      <c r="Z31" s="361" t="s">
        <v>109</v>
      </c>
      <c r="AA31" s="362"/>
      <c r="AB31" s="362"/>
      <c r="AC31" s="362"/>
      <c r="AD31" s="362"/>
      <c r="AE31" s="362"/>
      <c r="AF31" s="362"/>
      <c r="AG31" s="36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row>
    <row r="32" spans="1:171" ht="9" customHeight="1" x14ac:dyDescent="0.15">
      <c r="A32" s="388"/>
      <c r="B32" s="389"/>
      <c r="C32" s="389"/>
      <c r="D32" s="389"/>
      <c r="E32" s="389"/>
      <c r="F32" s="390"/>
      <c r="G32" s="394"/>
      <c r="H32" s="395"/>
      <c r="I32" s="395"/>
      <c r="J32" s="396"/>
      <c r="K32" s="415"/>
      <c r="L32" s="416"/>
      <c r="M32" s="416"/>
      <c r="N32" s="416"/>
      <c r="O32" s="416"/>
      <c r="P32" s="416"/>
      <c r="Q32" s="417"/>
      <c r="R32" s="422"/>
      <c r="S32" s="389"/>
      <c r="T32" s="389"/>
      <c r="U32" s="389"/>
      <c r="V32" s="389"/>
      <c r="W32" s="389"/>
      <c r="X32" s="389"/>
      <c r="Y32" s="390"/>
      <c r="Z32" s="364"/>
      <c r="AA32" s="365"/>
      <c r="AB32" s="365"/>
      <c r="AC32" s="365"/>
      <c r="AD32" s="365"/>
      <c r="AE32" s="365"/>
      <c r="AF32" s="365"/>
      <c r="AG32" s="366"/>
      <c r="AL32" s="143"/>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row>
    <row r="33" spans="1:171" ht="9" customHeight="1" x14ac:dyDescent="0.15">
      <c r="A33" s="308"/>
      <c r="B33" s="309"/>
      <c r="C33" s="309"/>
      <c r="D33" s="309"/>
      <c r="E33" s="309"/>
      <c r="F33" s="310"/>
      <c r="G33" s="397"/>
      <c r="H33" s="398"/>
      <c r="I33" s="398"/>
      <c r="J33" s="399"/>
      <c r="K33" s="418"/>
      <c r="L33" s="419"/>
      <c r="M33" s="419"/>
      <c r="N33" s="419"/>
      <c r="O33" s="419"/>
      <c r="P33" s="419"/>
      <c r="Q33" s="420"/>
      <c r="R33" s="423"/>
      <c r="S33" s="309"/>
      <c r="T33" s="309"/>
      <c r="U33" s="309"/>
      <c r="V33" s="309"/>
      <c r="W33" s="309"/>
      <c r="X33" s="309"/>
      <c r="Y33" s="310"/>
      <c r="Z33" s="364"/>
      <c r="AA33" s="365"/>
      <c r="AB33" s="365"/>
      <c r="AC33" s="365"/>
      <c r="AD33" s="365"/>
      <c r="AE33" s="365"/>
      <c r="AF33" s="365"/>
      <c r="AG33" s="366"/>
      <c r="AL33" s="143"/>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row>
    <row r="34" spans="1:171" ht="18" customHeight="1" x14ac:dyDescent="0.15">
      <c r="A34" s="305" t="str">
        <f>"6ヶ月"&amp;CHAR(10)&amp;"（"&amp;A2&amp;"年9月30日※）"&amp;CHAR(10)&amp;"（"&amp;_xlfn.NUMBERVALUE(A2)+1&amp;"年3月31日※）"</f>
        <v>6ヶ月
（2025年9月30日※）
（2026年3月31日※）</v>
      </c>
      <c r="B34" s="306"/>
      <c r="C34" s="306"/>
      <c r="D34" s="306"/>
      <c r="E34" s="306"/>
      <c r="F34" s="307"/>
      <c r="G34" s="311" t="s">
        <v>20</v>
      </c>
      <c r="H34" s="312"/>
      <c r="I34" s="312"/>
      <c r="J34" s="313"/>
      <c r="K34" s="485"/>
      <c r="L34" s="486"/>
      <c r="M34" s="486"/>
      <c r="N34" s="486"/>
      <c r="O34" s="486"/>
      <c r="P34" s="486"/>
      <c r="Q34" s="48" t="s">
        <v>13</v>
      </c>
      <c r="R34" s="316" t="str">
        <f>IF($R$30="希望しません",$BQ34,IF($R$30="希望します",$BR34,""))</f>
        <v/>
      </c>
      <c r="S34" s="317"/>
      <c r="T34" s="317"/>
      <c r="U34" s="317"/>
      <c r="V34" s="317"/>
      <c r="W34" s="317"/>
      <c r="X34" s="317"/>
      <c r="Y34" s="49" t="s">
        <v>30</v>
      </c>
      <c r="Z34" s="318" t="str">
        <f>IF(R34="","",K34*R34)</f>
        <v/>
      </c>
      <c r="AA34" s="319"/>
      <c r="AB34" s="319"/>
      <c r="AC34" s="319"/>
      <c r="AD34" s="319"/>
      <c r="AE34" s="319"/>
      <c r="AF34" s="319"/>
      <c r="AG34" s="50" t="s">
        <v>12</v>
      </c>
      <c r="AL34" s="143"/>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v>370</v>
      </c>
      <c r="BR34" s="144">
        <v>620</v>
      </c>
      <c r="BS34" s="144"/>
      <c r="BT34" s="144"/>
      <c r="BU34" s="144"/>
      <c r="BV34" s="144"/>
      <c r="BW34" s="144"/>
      <c r="BX34" s="144"/>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row>
    <row r="35" spans="1:171" ht="18" customHeight="1" x14ac:dyDescent="0.15">
      <c r="A35" s="308"/>
      <c r="B35" s="309"/>
      <c r="C35" s="309"/>
      <c r="D35" s="309"/>
      <c r="E35" s="309"/>
      <c r="F35" s="310"/>
      <c r="G35" s="311" t="s">
        <v>21</v>
      </c>
      <c r="H35" s="312"/>
      <c r="I35" s="312"/>
      <c r="J35" s="313"/>
      <c r="K35" s="485"/>
      <c r="L35" s="486"/>
      <c r="M35" s="486"/>
      <c r="N35" s="486"/>
      <c r="O35" s="486"/>
      <c r="P35" s="486"/>
      <c r="Q35" s="48" t="s">
        <v>13</v>
      </c>
      <c r="R35" s="316" t="str">
        <f t="shared" ref="R35:R48" si="0">IF($R$30="希望しません",$BQ35,IF($R$30="希望します",$BR35,""))</f>
        <v/>
      </c>
      <c r="S35" s="317"/>
      <c r="T35" s="317"/>
      <c r="U35" s="317"/>
      <c r="V35" s="317"/>
      <c r="W35" s="317"/>
      <c r="X35" s="317"/>
      <c r="Y35" s="49" t="s">
        <v>30</v>
      </c>
      <c r="Z35" s="318" t="str">
        <f t="shared" ref="Z35:Z48" si="1">IF(R35="","",K35*R35)</f>
        <v/>
      </c>
      <c r="AA35" s="319"/>
      <c r="AB35" s="319"/>
      <c r="AC35" s="319"/>
      <c r="AD35" s="319"/>
      <c r="AE35" s="319"/>
      <c r="AF35" s="319"/>
      <c r="AG35" s="50" t="s">
        <v>12</v>
      </c>
      <c r="AL35" s="143"/>
      <c r="AM35" s="145" t="s">
        <v>130</v>
      </c>
      <c r="AN35" s="145" t="s">
        <v>130</v>
      </c>
      <c r="AO35" s="145" t="s">
        <v>131</v>
      </c>
      <c r="AP35" s="145"/>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v>390</v>
      </c>
      <c r="BR35" s="144">
        <v>580</v>
      </c>
      <c r="BS35" s="144"/>
      <c r="BT35" s="144"/>
      <c r="BU35" s="144"/>
      <c r="BV35" s="144"/>
      <c r="BW35" s="144"/>
      <c r="BX35" s="144"/>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row>
    <row r="36" spans="1:171" ht="13.5" customHeight="1" x14ac:dyDescent="0.15">
      <c r="A36" s="305" t="str">
        <f>"1年"&amp;CHAR(10)&amp;"（"&amp;_xlfn.NUMBERVALUE(A2)+1&amp;"年3月31日）"</f>
        <v>1年
（2026年3月31日）</v>
      </c>
      <c r="B36" s="306"/>
      <c r="C36" s="306"/>
      <c r="D36" s="306"/>
      <c r="E36" s="306"/>
      <c r="F36" s="307"/>
      <c r="G36" s="311" t="s">
        <v>20</v>
      </c>
      <c r="H36" s="312"/>
      <c r="I36" s="312"/>
      <c r="J36" s="313"/>
      <c r="K36" s="485"/>
      <c r="L36" s="486"/>
      <c r="M36" s="486"/>
      <c r="N36" s="486"/>
      <c r="O36" s="486"/>
      <c r="P36" s="486"/>
      <c r="Q36" s="48" t="s">
        <v>13</v>
      </c>
      <c r="R36" s="316" t="str">
        <f t="shared" si="0"/>
        <v/>
      </c>
      <c r="S36" s="317"/>
      <c r="T36" s="317"/>
      <c r="U36" s="317"/>
      <c r="V36" s="317"/>
      <c r="W36" s="317"/>
      <c r="X36" s="317"/>
      <c r="Y36" s="49" t="s">
        <v>30</v>
      </c>
      <c r="Z36" s="318" t="str">
        <f t="shared" si="1"/>
        <v/>
      </c>
      <c r="AA36" s="319"/>
      <c r="AB36" s="319"/>
      <c r="AC36" s="319"/>
      <c r="AD36" s="319"/>
      <c r="AE36" s="319"/>
      <c r="AF36" s="319"/>
      <c r="AG36" s="50" t="s">
        <v>12</v>
      </c>
      <c r="AL36" s="143"/>
      <c r="AM36" s="145" t="s">
        <v>132</v>
      </c>
      <c r="AN36" s="145" t="s">
        <v>132</v>
      </c>
      <c r="AO36" s="145" t="s">
        <v>133</v>
      </c>
      <c r="AP36" s="145"/>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v>530</v>
      </c>
      <c r="BR36" s="144">
        <v>900</v>
      </c>
      <c r="BS36" s="144"/>
      <c r="BT36" s="144"/>
      <c r="BU36" s="144"/>
      <c r="BV36" s="144"/>
      <c r="BW36" s="144"/>
      <c r="BX36" s="144"/>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row>
    <row r="37" spans="1:171" x14ac:dyDescent="0.15">
      <c r="A37" s="308"/>
      <c r="B37" s="309"/>
      <c r="C37" s="309"/>
      <c r="D37" s="309"/>
      <c r="E37" s="309"/>
      <c r="F37" s="310"/>
      <c r="G37" s="311" t="s">
        <v>21</v>
      </c>
      <c r="H37" s="312"/>
      <c r="I37" s="312"/>
      <c r="J37" s="313"/>
      <c r="K37" s="485"/>
      <c r="L37" s="486"/>
      <c r="M37" s="486"/>
      <c r="N37" s="486"/>
      <c r="O37" s="486"/>
      <c r="P37" s="486"/>
      <c r="Q37" s="48" t="s">
        <v>13</v>
      </c>
      <c r="R37" s="316" t="str">
        <f t="shared" si="0"/>
        <v/>
      </c>
      <c r="S37" s="317"/>
      <c r="T37" s="317"/>
      <c r="U37" s="317"/>
      <c r="V37" s="317"/>
      <c r="W37" s="317"/>
      <c r="X37" s="317"/>
      <c r="Y37" s="49" t="s">
        <v>30</v>
      </c>
      <c r="Z37" s="318" t="str">
        <f t="shared" si="1"/>
        <v/>
      </c>
      <c r="AA37" s="319"/>
      <c r="AB37" s="319"/>
      <c r="AC37" s="319"/>
      <c r="AD37" s="319"/>
      <c r="AE37" s="319"/>
      <c r="AF37" s="319"/>
      <c r="AG37" s="50" t="s">
        <v>12</v>
      </c>
      <c r="AL37" s="143"/>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v>540</v>
      </c>
      <c r="BR37" s="144">
        <v>810</v>
      </c>
      <c r="BS37" s="144"/>
      <c r="BT37" s="144"/>
      <c r="BU37" s="144"/>
      <c r="BV37" s="144"/>
      <c r="BW37" s="144"/>
      <c r="BX37" s="144"/>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row>
    <row r="38" spans="1:171" ht="13.5" customHeight="1" x14ac:dyDescent="0.15">
      <c r="A38" s="305" t="str">
        <f>"1年6ヶ月"&amp;CHAR(10)&amp;"（"&amp;_xlfn.NUMBERVALUE(A2)+1&amp;"年9月30日）"</f>
        <v>1年6ヶ月
（2026年9月30日）</v>
      </c>
      <c r="B38" s="306"/>
      <c r="C38" s="306"/>
      <c r="D38" s="306"/>
      <c r="E38" s="306"/>
      <c r="F38" s="307"/>
      <c r="G38" s="311" t="s">
        <v>20</v>
      </c>
      <c r="H38" s="312"/>
      <c r="I38" s="312"/>
      <c r="J38" s="313"/>
      <c r="K38" s="485"/>
      <c r="L38" s="486"/>
      <c r="M38" s="486"/>
      <c r="N38" s="486"/>
      <c r="O38" s="486"/>
      <c r="P38" s="486"/>
      <c r="Q38" s="48" t="s">
        <v>13</v>
      </c>
      <c r="R38" s="316" t="str">
        <f t="shared" si="0"/>
        <v/>
      </c>
      <c r="S38" s="317"/>
      <c r="T38" s="317"/>
      <c r="U38" s="317"/>
      <c r="V38" s="317"/>
      <c r="W38" s="317"/>
      <c r="X38" s="317"/>
      <c r="Y38" s="49" t="s">
        <v>30</v>
      </c>
      <c r="Z38" s="318" t="str">
        <f t="shared" si="1"/>
        <v/>
      </c>
      <c r="AA38" s="319"/>
      <c r="AB38" s="319"/>
      <c r="AC38" s="319"/>
      <c r="AD38" s="319"/>
      <c r="AE38" s="319"/>
      <c r="AF38" s="319"/>
      <c r="AG38" s="50" t="s">
        <v>12</v>
      </c>
      <c r="AL38" s="143"/>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v>720</v>
      </c>
      <c r="BR38" s="144">
        <v>1240</v>
      </c>
      <c r="BS38" s="144"/>
      <c r="BT38" s="144"/>
      <c r="BU38" s="144"/>
      <c r="BV38" s="144"/>
      <c r="BW38" s="144"/>
      <c r="BX38" s="144"/>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row>
    <row r="39" spans="1:171" x14ac:dyDescent="0.15">
      <c r="A39" s="308"/>
      <c r="B39" s="309"/>
      <c r="C39" s="309"/>
      <c r="D39" s="309"/>
      <c r="E39" s="309"/>
      <c r="F39" s="310"/>
      <c r="G39" s="311" t="s">
        <v>21</v>
      </c>
      <c r="H39" s="312"/>
      <c r="I39" s="312"/>
      <c r="J39" s="313"/>
      <c r="K39" s="485"/>
      <c r="L39" s="486"/>
      <c r="M39" s="486"/>
      <c r="N39" s="486"/>
      <c r="O39" s="486"/>
      <c r="P39" s="486"/>
      <c r="Q39" s="48" t="s">
        <v>13</v>
      </c>
      <c r="R39" s="316" t="str">
        <f t="shared" si="0"/>
        <v/>
      </c>
      <c r="S39" s="317"/>
      <c r="T39" s="317"/>
      <c r="U39" s="317"/>
      <c r="V39" s="317"/>
      <c r="W39" s="317"/>
      <c r="X39" s="317"/>
      <c r="Y39" s="49" t="s">
        <v>30</v>
      </c>
      <c r="Z39" s="318" t="str">
        <f t="shared" si="1"/>
        <v/>
      </c>
      <c r="AA39" s="319"/>
      <c r="AB39" s="319"/>
      <c r="AC39" s="319"/>
      <c r="AD39" s="319"/>
      <c r="AE39" s="319"/>
      <c r="AF39" s="319"/>
      <c r="AG39" s="50" t="s">
        <v>12</v>
      </c>
      <c r="AL39" s="143"/>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v>770</v>
      </c>
      <c r="BR39" s="144">
        <v>1140</v>
      </c>
      <c r="BS39" s="144"/>
      <c r="BT39" s="144"/>
      <c r="BU39" s="144"/>
      <c r="BV39" s="144"/>
      <c r="BW39" s="144"/>
      <c r="BX39" s="144"/>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row>
    <row r="40" spans="1:171" ht="13.5" customHeight="1" x14ac:dyDescent="0.15">
      <c r="A40" s="305" t="str">
        <f>"2年"&amp;CHAR(10)&amp;"（"&amp;_xlfn.NUMBERVALUE(A2)+2&amp;"年3月31日）"</f>
        <v>2年
（2027年3月31日）</v>
      </c>
      <c r="B40" s="306"/>
      <c r="C40" s="306"/>
      <c r="D40" s="306"/>
      <c r="E40" s="306"/>
      <c r="F40" s="307"/>
      <c r="G40" s="311" t="s">
        <v>20</v>
      </c>
      <c r="H40" s="312"/>
      <c r="I40" s="312"/>
      <c r="J40" s="313"/>
      <c r="K40" s="485"/>
      <c r="L40" s="486"/>
      <c r="M40" s="486"/>
      <c r="N40" s="486"/>
      <c r="O40" s="486"/>
      <c r="P40" s="486"/>
      <c r="Q40" s="48" t="s">
        <v>13</v>
      </c>
      <c r="R40" s="316" t="str">
        <f t="shared" si="0"/>
        <v/>
      </c>
      <c r="S40" s="317"/>
      <c r="T40" s="317"/>
      <c r="U40" s="317"/>
      <c r="V40" s="317"/>
      <c r="W40" s="317"/>
      <c r="X40" s="317"/>
      <c r="Y40" s="49" t="s">
        <v>30</v>
      </c>
      <c r="Z40" s="318" t="str">
        <f t="shared" si="1"/>
        <v/>
      </c>
      <c r="AA40" s="319"/>
      <c r="AB40" s="319"/>
      <c r="AC40" s="319"/>
      <c r="AD40" s="319"/>
      <c r="AE40" s="319"/>
      <c r="AF40" s="319"/>
      <c r="AG40" s="50" t="s">
        <v>12</v>
      </c>
      <c r="AL40" s="143"/>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v>940</v>
      </c>
      <c r="BR40" s="144">
        <v>1610</v>
      </c>
      <c r="BS40" s="144"/>
      <c r="BT40" s="144"/>
      <c r="BU40" s="144"/>
      <c r="BV40" s="144"/>
      <c r="BW40" s="144"/>
      <c r="BX40" s="144"/>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row>
    <row r="41" spans="1:171" x14ac:dyDescent="0.15">
      <c r="A41" s="308"/>
      <c r="B41" s="309"/>
      <c r="C41" s="309"/>
      <c r="D41" s="309"/>
      <c r="E41" s="309"/>
      <c r="F41" s="310"/>
      <c r="G41" s="311" t="s">
        <v>21</v>
      </c>
      <c r="H41" s="312"/>
      <c r="I41" s="312"/>
      <c r="J41" s="313"/>
      <c r="K41" s="485"/>
      <c r="L41" s="486"/>
      <c r="M41" s="486"/>
      <c r="N41" s="486"/>
      <c r="O41" s="486"/>
      <c r="P41" s="486"/>
      <c r="Q41" s="48" t="s">
        <v>13</v>
      </c>
      <c r="R41" s="316" t="str">
        <f t="shared" si="0"/>
        <v/>
      </c>
      <c r="S41" s="317"/>
      <c r="T41" s="317"/>
      <c r="U41" s="317"/>
      <c r="V41" s="317"/>
      <c r="W41" s="317"/>
      <c r="X41" s="317"/>
      <c r="Y41" s="49" t="s">
        <v>30</v>
      </c>
      <c r="Z41" s="318" t="str">
        <f t="shared" si="1"/>
        <v/>
      </c>
      <c r="AA41" s="319"/>
      <c r="AB41" s="319"/>
      <c r="AC41" s="319"/>
      <c r="AD41" s="319"/>
      <c r="AE41" s="319"/>
      <c r="AF41" s="319"/>
      <c r="AG41" s="50" t="s">
        <v>12</v>
      </c>
      <c r="AL41" s="143"/>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v>1010</v>
      </c>
      <c r="BR41" s="144">
        <v>1490</v>
      </c>
      <c r="BS41" s="144"/>
      <c r="BT41" s="144"/>
      <c r="BU41" s="144"/>
      <c r="BV41" s="144"/>
      <c r="BW41" s="144"/>
      <c r="BX41" s="144"/>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row>
    <row r="42" spans="1:171" ht="13.5" customHeight="1" x14ac:dyDescent="0.15">
      <c r="A42" s="305" t="str">
        <f>"2年6ヶ月"&amp;CHAR(10)&amp;"（"&amp;_xlfn.NUMBERVALUE(A2)+2&amp;"年9月30日）"</f>
        <v>2年6ヶ月
（2027年9月30日）</v>
      </c>
      <c r="B42" s="306"/>
      <c r="C42" s="306"/>
      <c r="D42" s="306"/>
      <c r="E42" s="306"/>
      <c r="F42" s="307"/>
      <c r="G42" s="311" t="s">
        <v>20</v>
      </c>
      <c r="H42" s="312"/>
      <c r="I42" s="312"/>
      <c r="J42" s="313"/>
      <c r="K42" s="485"/>
      <c r="L42" s="486"/>
      <c r="M42" s="486"/>
      <c r="N42" s="486"/>
      <c r="O42" s="486"/>
      <c r="P42" s="486"/>
      <c r="Q42" s="48" t="s">
        <v>13</v>
      </c>
      <c r="R42" s="316" t="str">
        <f t="shared" si="0"/>
        <v/>
      </c>
      <c r="S42" s="317"/>
      <c r="T42" s="317"/>
      <c r="U42" s="317"/>
      <c r="V42" s="317"/>
      <c r="W42" s="317"/>
      <c r="X42" s="317"/>
      <c r="Y42" s="49" t="s">
        <v>30</v>
      </c>
      <c r="Z42" s="318" t="str">
        <f t="shared" si="1"/>
        <v/>
      </c>
      <c r="AA42" s="319"/>
      <c r="AB42" s="319"/>
      <c r="AC42" s="319"/>
      <c r="AD42" s="319"/>
      <c r="AE42" s="319"/>
      <c r="AF42" s="319"/>
      <c r="AG42" s="50" t="s">
        <v>12</v>
      </c>
      <c r="AL42" s="143"/>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v>1160</v>
      </c>
      <c r="BR42" s="144">
        <v>1980</v>
      </c>
      <c r="BS42" s="144"/>
      <c r="BT42" s="144"/>
      <c r="BU42" s="144"/>
      <c r="BV42" s="144"/>
      <c r="BW42" s="144"/>
      <c r="BX42" s="144"/>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row>
    <row r="43" spans="1:171" x14ac:dyDescent="0.15">
      <c r="A43" s="308"/>
      <c r="B43" s="309"/>
      <c r="C43" s="309"/>
      <c r="D43" s="309"/>
      <c r="E43" s="309"/>
      <c r="F43" s="310"/>
      <c r="G43" s="311" t="s">
        <v>21</v>
      </c>
      <c r="H43" s="312"/>
      <c r="I43" s="312"/>
      <c r="J43" s="313"/>
      <c r="K43" s="485"/>
      <c r="L43" s="486"/>
      <c r="M43" s="486"/>
      <c r="N43" s="486"/>
      <c r="O43" s="486"/>
      <c r="P43" s="486"/>
      <c r="Q43" s="48" t="s">
        <v>13</v>
      </c>
      <c r="R43" s="316" t="str">
        <f t="shared" si="0"/>
        <v/>
      </c>
      <c r="S43" s="317"/>
      <c r="T43" s="317"/>
      <c r="U43" s="317"/>
      <c r="V43" s="317"/>
      <c r="W43" s="317"/>
      <c r="X43" s="317"/>
      <c r="Y43" s="49" t="s">
        <v>30</v>
      </c>
      <c r="Z43" s="318" t="str">
        <f t="shared" si="1"/>
        <v/>
      </c>
      <c r="AA43" s="319"/>
      <c r="AB43" s="319"/>
      <c r="AC43" s="319"/>
      <c r="AD43" s="319"/>
      <c r="AE43" s="319"/>
      <c r="AF43" s="319"/>
      <c r="AG43" s="50" t="s">
        <v>12</v>
      </c>
      <c r="AL43" s="143"/>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v>1250</v>
      </c>
      <c r="BR43" s="144">
        <v>1840</v>
      </c>
      <c r="BS43" s="144"/>
      <c r="BT43" s="144"/>
      <c r="BU43" s="144"/>
      <c r="BV43" s="144"/>
      <c r="BW43" s="144"/>
      <c r="BX43" s="144"/>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row>
    <row r="44" spans="1:171" ht="13.5" customHeight="1" x14ac:dyDescent="0.15">
      <c r="A44" s="305" t="str">
        <f>"3年"&amp;CHAR(10)&amp;"（"&amp;_xlfn.NUMBERVALUE(A2)+3&amp;"年3月31日）"</f>
        <v>3年
（2028年3月31日）</v>
      </c>
      <c r="B44" s="306"/>
      <c r="C44" s="306"/>
      <c r="D44" s="306"/>
      <c r="E44" s="306"/>
      <c r="F44" s="307"/>
      <c r="G44" s="311" t="s">
        <v>20</v>
      </c>
      <c r="H44" s="312"/>
      <c r="I44" s="312"/>
      <c r="J44" s="313"/>
      <c r="K44" s="485"/>
      <c r="L44" s="486"/>
      <c r="M44" s="486"/>
      <c r="N44" s="486"/>
      <c r="O44" s="486"/>
      <c r="P44" s="486"/>
      <c r="Q44" s="48" t="s">
        <v>13</v>
      </c>
      <c r="R44" s="316" t="str">
        <f t="shared" si="0"/>
        <v/>
      </c>
      <c r="S44" s="317"/>
      <c r="T44" s="317"/>
      <c r="U44" s="317"/>
      <c r="V44" s="317"/>
      <c r="W44" s="317"/>
      <c r="X44" s="317"/>
      <c r="Y44" s="49" t="s">
        <v>30</v>
      </c>
      <c r="Z44" s="318" t="str">
        <f t="shared" si="1"/>
        <v/>
      </c>
      <c r="AA44" s="319"/>
      <c r="AB44" s="319"/>
      <c r="AC44" s="319"/>
      <c r="AD44" s="319"/>
      <c r="AE44" s="319"/>
      <c r="AF44" s="319"/>
      <c r="AG44" s="50" t="s">
        <v>12</v>
      </c>
      <c r="AL44" s="143"/>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v>1370</v>
      </c>
      <c r="BR44" s="144">
        <v>2340</v>
      </c>
      <c r="BS44" s="144"/>
      <c r="BT44" s="144"/>
      <c r="BU44" s="144"/>
      <c r="BV44" s="144"/>
      <c r="BW44" s="144"/>
      <c r="BX44" s="144"/>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row>
    <row r="45" spans="1:171" x14ac:dyDescent="0.15">
      <c r="A45" s="308"/>
      <c r="B45" s="309"/>
      <c r="C45" s="309"/>
      <c r="D45" s="309"/>
      <c r="E45" s="309"/>
      <c r="F45" s="310"/>
      <c r="G45" s="311" t="s">
        <v>21</v>
      </c>
      <c r="H45" s="312"/>
      <c r="I45" s="312"/>
      <c r="J45" s="313"/>
      <c r="K45" s="485"/>
      <c r="L45" s="486"/>
      <c r="M45" s="486"/>
      <c r="N45" s="486"/>
      <c r="O45" s="486"/>
      <c r="P45" s="486"/>
      <c r="Q45" s="48" t="s">
        <v>13</v>
      </c>
      <c r="R45" s="316" t="str">
        <f t="shared" si="0"/>
        <v/>
      </c>
      <c r="S45" s="317"/>
      <c r="T45" s="317"/>
      <c r="U45" s="317"/>
      <c r="V45" s="317"/>
      <c r="W45" s="317"/>
      <c r="X45" s="317"/>
      <c r="Y45" s="49" t="s">
        <v>30</v>
      </c>
      <c r="Z45" s="318" t="str">
        <f t="shared" si="1"/>
        <v/>
      </c>
      <c r="AA45" s="319"/>
      <c r="AB45" s="319"/>
      <c r="AC45" s="319"/>
      <c r="AD45" s="319"/>
      <c r="AE45" s="319"/>
      <c r="AF45" s="319"/>
      <c r="AG45" s="50" t="s">
        <v>12</v>
      </c>
      <c r="AL45" s="143"/>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v>1460</v>
      </c>
      <c r="BR45" s="144">
        <v>2160</v>
      </c>
      <c r="BS45" s="144"/>
      <c r="BT45" s="144"/>
      <c r="BU45" s="144"/>
      <c r="BV45" s="144"/>
      <c r="BW45" s="144"/>
      <c r="BX45" s="144"/>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row>
    <row r="46" spans="1:171" ht="13.5" customHeight="1" x14ac:dyDescent="0.15">
      <c r="A46" s="305" t="str">
        <f>"3年6ヶ月"&amp;CHAR(10)&amp;"（"&amp;_xlfn.NUMBERVALUE(A2)+3&amp;"年9月30日）"</f>
        <v>3年6ヶ月
（2028年9月30日）</v>
      </c>
      <c r="B46" s="306"/>
      <c r="C46" s="306"/>
      <c r="D46" s="306"/>
      <c r="E46" s="306"/>
      <c r="F46" s="307"/>
      <c r="G46" s="311" t="s">
        <v>20</v>
      </c>
      <c r="H46" s="312"/>
      <c r="I46" s="312"/>
      <c r="J46" s="313"/>
      <c r="K46" s="485"/>
      <c r="L46" s="486"/>
      <c r="M46" s="486"/>
      <c r="N46" s="486"/>
      <c r="O46" s="486"/>
      <c r="P46" s="486"/>
      <c r="Q46" s="48" t="s">
        <v>13</v>
      </c>
      <c r="R46" s="316" t="str">
        <f t="shared" si="0"/>
        <v/>
      </c>
      <c r="S46" s="317"/>
      <c r="T46" s="317"/>
      <c r="U46" s="317"/>
      <c r="V46" s="317"/>
      <c r="W46" s="317"/>
      <c r="X46" s="317"/>
      <c r="Y46" s="49" t="s">
        <v>30</v>
      </c>
      <c r="Z46" s="318" t="str">
        <f t="shared" si="1"/>
        <v/>
      </c>
      <c r="AA46" s="319"/>
      <c r="AB46" s="319"/>
      <c r="AC46" s="319"/>
      <c r="AD46" s="319"/>
      <c r="AE46" s="319"/>
      <c r="AF46" s="319"/>
      <c r="AG46" s="50" t="s">
        <v>12</v>
      </c>
      <c r="AL46" s="143"/>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v>1580</v>
      </c>
      <c r="BR46" s="144">
        <v>2690</v>
      </c>
      <c r="BS46" s="144"/>
      <c r="BT46" s="144"/>
      <c r="BU46" s="144"/>
      <c r="BV46" s="144"/>
      <c r="BW46" s="144"/>
      <c r="BX46" s="144"/>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row>
    <row r="47" spans="1:171" x14ac:dyDescent="0.15">
      <c r="A47" s="308"/>
      <c r="B47" s="309"/>
      <c r="C47" s="309"/>
      <c r="D47" s="309"/>
      <c r="E47" s="309"/>
      <c r="F47" s="310"/>
      <c r="G47" s="311" t="s">
        <v>21</v>
      </c>
      <c r="H47" s="312"/>
      <c r="I47" s="312"/>
      <c r="J47" s="313"/>
      <c r="K47" s="485"/>
      <c r="L47" s="486"/>
      <c r="M47" s="486"/>
      <c r="N47" s="486"/>
      <c r="O47" s="486"/>
      <c r="P47" s="486"/>
      <c r="Q47" s="48" t="s">
        <v>13</v>
      </c>
      <c r="R47" s="316" t="str">
        <f t="shared" si="0"/>
        <v/>
      </c>
      <c r="S47" s="317"/>
      <c r="T47" s="317"/>
      <c r="U47" s="317"/>
      <c r="V47" s="317"/>
      <c r="W47" s="317"/>
      <c r="X47" s="317"/>
      <c r="Y47" s="49" t="s">
        <v>30</v>
      </c>
      <c r="Z47" s="318" t="str">
        <f t="shared" si="1"/>
        <v/>
      </c>
      <c r="AA47" s="319"/>
      <c r="AB47" s="319"/>
      <c r="AC47" s="319"/>
      <c r="AD47" s="319"/>
      <c r="AE47" s="319"/>
      <c r="AF47" s="319"/>
      <c r="AG47" s="50" t="s">
        <v>12</v>
      </c>
      <c r="AL47" s="143"/>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v>1680</v>
      </c>
      <c r="BR47" s="144">
        <v>2490</v>
      </c>
      <c r="BS47" s="144"/>
      <c r="BT47" s="144"/>
      <c r="BU47" s="144"/>
      <c r="BV47" s="144"/>
      <c r="BW47" s="144"/>
      <c r="BX47" s="144"/>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row>
    <row r="48" spans="1:171" ht="13.5" customHeight="1" x14ac:dyDescent="0.15">
      <c r="A48" s="305" t="str">
        <f>"4年"&amp;CHAR(10)&amp;"（"&amp;_xlfn.NUMBERVALUE(A2)+4&amp;"年3月31日）"</f>
        <v>4年
（2029年3月31日）</v>
      </c>
      <c r="B48" s="306"/>
      <c r="C48" s="306"/>
      <c r="D48" s="306"/>
      <c r="E48" s="306"/>
      <c r="F48" s="307"/>
      <c r="G48" s="311" t="s">
        <v>20</v>
      </c>
      <c r="H48" s="312"/>
      <c r="I48" s="312"/>
      <c r="J48" s="313"/>
      <c r="K48" s="485"/>
      <c r="L48" s="486"/>
      <c r="M48" s="486"/>
      <c r="N48" s="486"/>
      <c r="O48" s="486"/>
      <c r="P48" s="486"/>
      <c r="Q48" s="48" t="s">
        <v>13</v>
      </c>
      <c r="R48" s="316" t="str">
        <f t="shared" si="0"/>
        <v/>
      </c>
      <c r="S48" s="317"/>
      <c r="T48" s="317"/>
      <c r="U48" s="317"/>
      <c r="V48" s="317"/>
      <c r="W48" s="317"/>
      <c r="X48" s="317"/>
      <c r="Y48" s="49" t="s">
        <v>30</v>
      </c>
      <c r="Z48" s="318" t="str">
        <f t="shared" si="1"/>
        <v/>
      </c>
      <c r="AA48" s="319"/>
      <c r="AB48" s="319"/>
      <c r="AC48" s="319"/>
      <c r="AD48" s="319"/>
      <c r="AE48" s="319"/>
      <c r="AF48" s="319"/>
      <c r="AG48" s="50" t="s">
        <v>12</v>
      </c>
      <c r="AL48" s="143"/>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v>1740</v>
      </c>
      <c r="BR48" s="144">
        <v>2970</v>
      </c>
      <c r="BS48" s="144"/>
      <c r="BT48" s="144"/>
      <c r="BU48" s="144"/>
      <c r="BV48" s="144"/>
      <c r="BW48" s="144"/>
      <c r="BX48" s="144"/>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row>
    <row r="49" spans="1:171" ht="14.25" thickBot="1" x14ac:dyDescent="0.2">
      <c r="A49" s="466"/>
      <c r="B49" s="467"/>
      <c r="C49" s="467"/>
      <c r="D49" s="467"/>
      <c r="E49" s="467"/>
      <c r="F49" s="468"/>
      <c r="G49" s="326" t="s">
        <v>21</v>
      </c>
      <c r="H49" s="327"/>
      <c r="I49" s="327"/>
      <c r="J49" s="328"/>
      <c r="K49" s="487"/>
      <c r="L49" s="488"/>
      <c r="M49" s="488"/>
      <c r="N49" s="488"/>
      <c r="O49" s="488"/>
      <c r="P49" s="488"/>
      <c r="Q49" s="51" t="s">
        <v>13</v>
      </c>
      <c r="R49" s="316" t="str">
        <f>IF($R$30="希望しません",$BQ49,IF($R$30="希望します",$BR49,""))</f>
        <v/>
      </c>
      <c r="S49" s="317"/>
      <c r="T49" s="317"/>
      <c r="U49" s="317"/>
      <c r="V49" s="317"/>
      <c r="W49" s="317"/>
      <c r="X49" s="317"/>
      <c r="Y49" s="52" t="s">
        <v>30</v>
      </c>
      <c r="Z49" s="329" t="str">
        <f>IF(R49="","",K49*R49)</f>
        <v/>
      </c>
      <c r="AA49" s="330"/>
      <c r="AB49" s="330"/>
      <c r="AC49" s="330"/>
      <c r="AD49" s="330"/>
      <c r="AE49" s="330"/>
      <c r="AF49" s="330"/>
      <c r="AG49" s="53" t="s">
        <v>12</v>
      </c>
      <c r="AL49" s="143"/>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v>1870</v>
      </c>
      <c r="BR49" s="144">
        <v>2750</v>
      </c>
      <c r="BS49" s="144"/>
      <c r="BT49" s="144"/>
      <c r="BU49" s="144"/>
      <c r="BV49" s="144"/>
      <c r="BW49" s="144"/>
      <c r="BX49" s="144"/>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row>
    <row r="50" spans="1:171" ht="12.95" customHeight="1" x14ac:dyDescent="0.15">
      <c r="A50" s="331" t="str">
        <f>"※4月1日～9月1日までの加入の場合、"&amp;A2&amp;"年9月30日まで。10月1日～3月1日までの加入の場合、"&amp;_xlfn.NUMBERVALUE(A2)+1&amp;"年3月31日まで。"</f>
        <v>※4月1日～9月1日までの加入の場合、2025年9月30日まで。10月1日～3月1日までの加入の場合、2026年3月31日まで。</v>
      </c>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L50" s="143"/>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row>
    <row r="51" spans="1:171" ht="24.95" customHeight="1" x14ac:dyDescent="0.15">
      <c r="A51" s="286" t="s">
        <v>190</v>
      </c>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L51" s="143"/>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row>
    <row r="52" spans="1:171" ht="12" customHeight="1" thickBot="1"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L52" s="143"/>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row>
    <row r="53" spans="1:171" ht="14.25" thickBot="1" x14ac:dyDescent="0.2">
      <c r="A53" s="479" t="s">
        <v>22</v>
      </c>
      <c r="B53" s="480"/>
      <c r="C53" s="480"/>
      <c r="D53" s="480"/>
      <c r="E53" s="480"/>
      <c r="F53" s="480"/>
      <c r="G53" s="480"/>
      <c r="H53" s="480"/>
      <c r="I53" s="480"/>
      <c r="J53" s="480"/>
      <c r="K53" s="480"/>
      <c r="L53" s="332">
        <f>SUM(K34:P49)</f>
        <v>0</v>
      </c>
      <c r="M53" s="333"/>
      <c r="N53" s="333"/>
      <c r="O53" s="333"/>
      <c r="P53" s="333"/>
      <c r="Q53" s="61" t="s">
        <v>13</v>
      </c>
      <c r="R53" s="324" t="s">
        <v>23</v>
      </c>
      <c r="S53" s="321"/>
      <c r="T53" s="321"/>
      <c r="U53" s="321"/>
      <c r="V53" s="321"/>
      <c r="W53" s="321"/>
      <c r="X53" s="321"/>
      <c r="Y53" s="321"/>
      <c r="Z53" s="325">
        <f>SUM(Z34:AF49)</f>
        <v>0</v>
      </c>
      <c r="AA53" s="325"/>
      <c r="AB53" s="325"/>
      <c r="AC53" s="325"/>
      <c r="AD53" s="325"/>
      <c r="AE53" s="325"/>
      <c r="AF53" s="325"/>
      <c r="AG53" s="6" t="s">
        <v>12</v>
      </c>
      <c r="AL53" s="143"/>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row>
    <row r="54" spans="1:171" ht="5.0999999999999996" customHeight="1" thickBot="1" x14ac:dyDescent="0.2">
      <c r="A54" s="5"/>
      <c r="B54" s="5"/>
      <c r="C54" s="5"/>
      <c r="D54" s="5"/>
      <c r="E54" s="5"/>
      <c r="F54" s="5"/>
      <c r="G54" s="5"/>
      <c r="H54" s="5"/>
      <c r="I54" s="5"/>
      <c r="J54" s="5"/>
      <c r="K54" s="1"/>
      <c r="L54" s="41"/>
      <c r="M54" s="41"/>
      <c r="N54" s="41"/>
      <c r="O54" s="41"/>
      <c r="P54" s="41"/>
      <c r="Q54" s="41"/>
      <c r="R54" s="39"/>
      <c r="S54" s="39"/>
      <c r="T54" s="39"/>
      <c r="U54" s="39"/>
      <c r="V54" s="39"/>
      <c r="W54" s="39"/>
      <c r="X54" s="39"/>
      <c r="Y54" s="39"/>
      <c r="Z54" s="39"/>
      <c r="AA54" s="39"/>
      <c r="AB54" s="39"/>
      <c r="AC54" s="63"/>
      <c r="AD54" s="63"/>
      <c r="AE54" s="63"/>
      <c r="AF54" s="63"/>
      <c r="AG54" s="7"/>
      <c r="AL54" s="143"/>
      <c r="AM54" s="1" t="s">
        <v>129</v>
      </c>
      <c r="AN54" s="1"/>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row>
    <row r="55" spans="1:171" ht="14.25" thickBot="1" x14ac:dyDescent="0.2">
      <c r="A55" s="479" t="s">
        <v>24</v>
      </c>
      <c r="B55" s="480"/>
      <c r="C55" s="480"/>
      <c r="D55" s="480"/>
      <c r="E55" s="480"/>
      <c r="F55" s="480"/>
      <c r="G55" s="480"/>
      <c r="H55" s="480"/>
      <c r="I55" s="480"/>
      <c r="J55" s="480"/>
      <c r="K55" s="480"/>
      <c r="L55" s="322">
        <f>AM55</f>
        <v>0</v>
      </c>
      <c r="M55" s="323"/>
      <c r="N55" s="323"/>
      <c r="O55" s="323"/>
      <c r="P55" s="323"/>
      <c r="Q55" s="61" t="s">
        <v>13</v>
      </c>
      <c r="R55" s="324" t="s">
        <v>134</v>
      </c>
      <c r="S55" s="321"/>
      <c r="T55" s="321"/>
      <c r="U55" s="321"/>
      <c r="V55" s="321"/>
      <c r="W55" s="321"/>
      <c r="X55" s="321"/>
      <c r="Y55" s="321"/>
      <c r="Z55" s="325">
        <f>AN55</f>
        <v>0</v>
      </c>
      <c r="AA55" s="325"/>
      <c r="AB55" s="325"/>
      <c r="AC55" s="325"/>
      <c r="AD55" s="325"/>
      <c r="AE55" s="325"/>
      <c r="AF55" s="325"/>
      <c r="AG55" s="6" t="s">
        <v>12</v>
      </c>
      <c r="AL55" s="143"/>
      <c r="AM55" s="1">
        <f>SUM(最初のページDUMMY:最終ページDUMMY!H34)</f>
        <v>0</v>
      </c>
      <c r="AN55" s="147">
        <f>SUM(最初のページDUMMY:最終ページDUMMY!AP34)</f>
        <v>0</v>
      </c>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row>
    <row r="56" spans="1:171" ht="5.0999999999999996" customHeight="1" thickBo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7"/>
      <c r="AB56" s="7"/>
      <c r="AC56" s="7"/>
      <c r="AD56" s="7"/>
      <c r="AE56" s="7"/>
      <c r="AF56" s="7"/>
      <c r="AG56" s="7"/>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row>
    <row r="57" spans="1:171" ht="24.95" customHeight="1" x14ac:dyDescent="0.15">
      <c r="A57" s="341" t="s">
        <v>135</v>
      </c>
      <c r="B57" s="342"/>
      <c r="C57" s="342"/>
      <c r="D57" s="342"/>
      <c r="E57" s="342"/>
      <c r="F57" s="342"/>
      <c r="G57" s="342"/>
      <c r="H57" s="342"/>
      <c r="I57" s="342"/>
      <c r="J57" s="342"/>
      <c r="K57" s="342"/>
      <c r="L57" s="342"/>
      <c r="M57" s="342"/>
      <c r="N57" s="342"/>
      <c r="O57" s="342"/>
      <c r="P57" s="342"/>
      <c r="Q57" s="342"/>
      <c r="R57" s="342"/>
      <c r="S57" s="342"/>
      <c r="T57" s="342"/>
      <c r="U57" s="342"/>
      <c r="V57" s="343" t="s">
        <v>136</v>
      </c>
      <c r="W57" s="343"/>
      <c r="X57" s="343"/>
      <c r="Y57" s="343"/>
      <c r="Z57" s="334">
        <f>IF(AND(Z53="",Z55=""),"",Z53-Z55)</f>
        <v>0</v>
      </c>
      <c r="AA57" s="334"/>
      <c r="AB57" s="334"/>
      <c r="AC57" s="334"/>
      <c r="AD57" s="334"/>
      <c r="AE57" s="334"/>
      <c r="AF57" s="334"/>
      <c r="AG57" s="54" t="s">
        <v>12</v>
      </c>
      <c r="AL57" s="143"/>
      <c r="AM57" s="152">
        <f>AN57</f>
        <v>45748</v>
      </c>
      <c r="AN57" s="153">
        <f>DATE($A$2,4,1)</f>
        <v>45748</v>
      </c>
      <c r="AO57" s="147"/>
      <c r="AP57" s="153">
        <f>DATE($A$2,1,1)</f>
        <v>45658</v>
      </c>
      <c r="AQ57" s="147"/>
      <c r="AR57" s="147"/>
      <c r="AS57" s="147"/>
      <c r="AT57" s="147"/>
      <c r="AU57" s="147"/>
      <c r="AV57" s="147"/>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row>
    <row r="58" spans="1:171" ht="14.25" thickBot="1" x14ac:dyDescent="0.2">
      <c r="A58" s="474" t="s">
        <v>14</v>
      </c>
      <c r="B58" s="475"/>
      <c r="C58" s="475"/>
      <c r="D58" s="475"/>
      <c r="E58" s="475"/>
      <c r="F58" s="475"/>
      <c r="G58" s="475" t="s">
        <v>137</v>
      </c>
      <c r="H58" s="475"/>
      <c r="I58" s="475"/>
      <c r="J58" s="475"/>
      <c r="K58" s="475"/>
      <c r="L58" s="475"/>
      <c r="M58" s="475"/>
      <c r="N58" s="475"/>
      <c r="O58" s="475"/>
      <c r="P58" s="475"/>
      <c r="Q58" s="475"/>
      <c r="R58" s="475"/>
      <c r="S58" s="475"/>
      <c r="T58" s="475"/>
      <c r="U58" s="475"/>
      <c r="V58" s="475"/>
      <c r="W58" s="475"/>
      <c r="X58" s="475"/>
      <c r="Y58" s="475"/>
      <c r="Z58" s="476" t="s">
        <v>15</v>
      </c>
      <c r="AA58" s="477"/>
      <c r="AB58" s="477"/>
      <c r="AC58" s="477"/>
      <c r="AD58" s="477"/>
      <c r="AE58" s="477"/>
      <c r="AF58" s="477"/>
      <c r="AG58" s="478"/>
      <c r="AL58" s="143"/>
      <c r="AM58" s="152">
        <f t="shared" ref="AM58:AM59" si="2">AN58</f>
        <v>45792</v>
      </c>
      <c r="AN58" s="153">
        <f>DATE($A$2,5,15)</f>
        <v>45792</v>
      </c>
      <c r="AO58" s="147"/>
      <c r="AP58" s="153">
        <f>DATE($A$2+1,3,1)-1</f>
        <v>46081</v>
      </c>
      <c r="AQ58" s="147"/>
      <c r="AR58" s="147"/>
      <c r="AS58" s="147"/>
      <c r="AT58" s="147"/>
      <c r="AU58" s="147"/>
      <c r="AV58" s="147"/>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row>
    <row r="59" spans="1:171" x14ac:dyDescent="0.15">
      <c r="A59" s="481" t="s">
        <v>138</v>
      </c>
      <c r="B59" s="481"/>
      <c r="C59" s="481"/>
      <c r="D59" s="481"/>
      <c r="E59" s="481"/>
      <c r="F59" s="481"/>
      <c r="G59" s="481"/>
      <c r="H59" s="481"/>
      <c r="I59" s="481"/>
      <c r="J59" s="481"/>
      <c r="K59" s="481"/>
      <c r="L59" s="481"/>
      <c r="M59" s="481"/>
      <c r="N59" s="481"/>
      <c r="O59" s="481"/>
      <c r="P59" s="481"/>
      <c r="Q59" s="481"/>
      <c r="R59" s="481"/>
      <c r="S59" s="481"/>
      <c r="T59" s="481"/>
      <c r="U59" s="481"/>
      <c r="V59" s="481"/>
      <c r="W59" s="481"/>
      <c r="X59" s="481"/>
      <c r="Y59" s="481"/>
      <c r="Z59" s="481"/>
      <c r="AA59" s="481"/>
      <c r="AB59" s="481"/>
      <c r="AC59" s="481"/>
      <c r="AD59" s="481"/>
      <c r="AE59" s="481"/>
      <c r="AF59" s="481"/>
      <c r="AG59" s="481"/>
      <c r="AL59" s="143"/>
      <c r="AM59" s="152">
        <f t="shared" si="2"/>
        <v>45747</v>
      </c>
      <c r="AN59" s="153">
        <f>DATE($A$2,3,31)</f>
        <v>45747</v>
      </c>
      <c r="AO59" s="147"/>
      <c r="AP59" s="147"/>
      <c r="AQ59" s="147"/>
      <c r="AR59" s="147"/>
      <c r="AS59" s="147"/>
      <c r="AT59" s="147"/>
      <c r="AU59" s="147"/>
      <c r="AV59" s="147"/>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row>
    <row r="60" spans="1:171" ht="6.6" hidden="1" customHeight="1" x14ac:dyDescent="0.15">
      <c r="A60" s="482"/>
      <c r="B60" s="482"/>
      <c r="C60" s="482"/>
      <c r="D60" s="482"/>
      <c r="E60" s="482"/>
      <c r="F60" s="482"/>
      <c r="G60" s="483"/>
      <c r="H60" s="483"/>
      <c r="I60" s="344"/>
      <c r="J60" s="344"/>
      <c r="K60" s="344"/>
      <c r="L60" s="344"/>
      <c r="M60" s="344"/>
      <c r="N60" s="344"/>
      <c r="O60" s="344"/>
      <c r="P60" s="344"/>
      <c r="Q60" s="148"/>
      <c r="R60" s="148"/>
      <c r="S60" s="148"/>
      <c r="T60" s="44"/>
      <c r="U60" s="44"/>
      <c r="V60" s="44"/>
      <c r="W60" s="44"/>
      <c r="X60" s="45"/>
      <c r="Y60" s="45"/>
      <c r="Z60" s="484"/>
      <c r="AA60" s="484"/>
      <c r="AB60" s="484"/>
      <c r="AC60" s="484"/>
      <c r="AD60" s="484"/>
      <c r="AE60" s="484"/>
      <c r="AF60" s="484"/>
      <c r="AG60" s="484"/>
      <c r="AL60" s="143"/>
      <c r="AM60" s="152"/>
      <c r="AN60" s="153"/>
      <c r="AO60" s="147"/>
      <c r="AP60" s="147"/>
      <c r="AQ60" s="147"/>
      <c r="AR60" s="147"/>
      <c r="AS60" s="147"/>
      <c r="AT60" s="147"/>
      <c r="AU60" s="147"/>
      <c r="AV60" s="147"/>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row>
    <row r="61" spans="1:171" ht="13.5" customHeight="1" x14ac:dyDescent="0.15">
      <c r="A61" s="400" t="s">
        <v>140</v>
      </c>
      <c r="B61" s="401"/>
      <c r="C61" s="401"/>
      <c r="D61" s="401"/>
      <c r="E61" s="401"/>
      <c r="F61" s="401"/>
      <c r="G61" s="404"/>
      <c r="H61" s="404"/>
      <c r="I61" s="404"/>
      <c r="J61" s="404"/>
      <c r="K61" s="404"/>
      <c r="L61" s="404"/>
      <c r="M61" s="404"/>
      <c r="N61" s="404"/>
      <c r="O61" s="404"/>
      <c r="P61" s="404"/>
      <c r="Q61" s="404"/>
      <c r="R61" s="406" t="s">
        <v>141</v>
      </c>
      <c r="S61" s="406"/>
      <c r="T61" s="3"/>
      <c r="U61" s="3"/>
      <c r="V61" s="3"/>
      <c r="W61" s="3"/>
      <c r="X61" s="55"/>
      <c r="Y61" s="1"/>
      <c r="Z61" s="284" t="s">
        <v>139</v>
      </c>
      <c r="AA61" s="284"/>
      <c r="AB61" s="284"/>
      <c r="AC61" s="284"/>
      <c r="AD61" s="284"/>
      <c r="AE61" s="284"/>
      <c r="AF61" s="284"/>
      <c r="AG61" s="284"/>
      <c r="AL61" s="143"/>
      <c r="AM61" s="147" t="s">
        <v>160</v>
      </c>
      <c r="AN61" s="147"/>
      <c r="AO61" s="147"/>
      <c r="AP61" s="147"/>
      <c r="AQ61" s="147"/>
      <c r="AR61" s="147"/>
      <c r="AS61" s="147"/>
      <c r="AT61" s="147"/>
      <c r="AU61" s="147"/>
      <c r="AV61" s="147"/>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row>
    <row r="62" spans="1:171" ht="13.5" customHeight="1" x14ac:dyDescent="0.15">
      <c r="A62" s="402"/>
      <c r="B62" s="403"/>
      <c r="C62" s="403"/>
      <c r="D62" s="403"/>
      <c r="E62" s="403"/>
      <c r="F62" s="403"/>
      <c r="G62" s="405"/>
      <c r="H62" s="405"/>
      <c r="I62" s="405"/>
      <c r="J62" s="405"/>
      <c r="K62" s="405"/>
      <c r="L62" s="405"/>
      <c r="M62" s="405"/>
      <c r="N62" s="405"/>
      <c r="O62" s="405"/>
      <c r="P62" s="405"/>
      <c r="Q62" s="405"/>
      <c r="R62" s="407"/>
      <c r="S62" s="407"/>
      <c r="T62" s="1"/>
      <c r="U62" s="1"/>
      <c r="V62" s="1"/>
      <c r="W62" s="1"/>
      <c r="X62" s="56"/>
      <c r="Y62" s="1"/>
      <c r="Z62" s="205" t="s">
        <v>16</v>
      </c>
      <c r="AA62" s="285"/>
      <c r="AB62" s="285"/>
      <c r="AC62" s="206"/>
      <c r="AD62" s="205" t="s">
        <v>17</v>
      </c>
      <c r="AE62" s="285"/>
      <c r="AF62" s="285"/>
      <c r="AG62" s="206"/>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row>
    <row r="63" spans="1:171" ht="16.5" customHeight="1" x14ac:dyDescent="0.15">
      <c r="A63" s="345" t="str">
        <f>IF(OR(E21=0,G61=0)," ",IF(NOT(OR(AND(G61=AM57,E21&gt;AM58),AND(G61&lt;&gt;AM57,E21&gt;=G61)))," ",$AM$61))</f>
        <v xml:space="preserve"> </v>
      </c>
      <c r="B63" s="346"/>
      <c r="C63" s="346"/>
      <c r="D63" s="346"/>
      <c r="E63" s="346"/>
      <c r="F63" s="346"/>
      <c r="G63" s="346"/>
      <c r="H63" s="346"/>
      <c r="I63" s="346"/>
      <c r="J63" s="346"/>
      <c r="K63" s="346"/>
      <c r="L63" s="346"/>
      <c r="M63" s="346"/>
      <c r="N63" s="346"/>
      <c r="O63" s="346"/>
      <c r="P63" s="346"/>
      <c r="Q63" s="346"/>
      <c r="R63" s="346"/>
      <c r="S63" s="346"/>
      <c r="T63" s="346"/>
      <c r="U63" s="346"/>
      <c r="V63" s="346"/>
      <c r="W63" s="346"/>
      <c r="X63" s="347"/>
      <c r="Y63" s="131"/>
      <c r="Z63" s="67"/>
      <c r="AA63" s="41"/>
      <c r="AB63" s="41"/>
      <c r="AC63" s="41"/>
      <c r="AD63" s="67"/>
      <c r="AE63" s="41"/>
      <c r="AF63" s="41"/>
      <c r="AG63" s="66"/>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row>
    <row r="64" spans="1:171" ht="14.25" x14ac:dyDescent="0.15">
      <c r="A64" s="102"/>
      <c r="B64" s="103"/>
      <c r="C64" s="448" t="str">
        <f>A2&amp;"年～"&amp;_xlfn.NUMBERVALUE(A2)+3&amp;"年の"</f>
        <v>2025年～2028年の</v>
      </c>
      <c r="D64" s="448"/>
      <c r="E64" s="448"/>
      <c r="F64" s="448"/>
      <c r="G64" s="448"/>
      <c r="H64" s="527" t="s">
        <v>191</v>
      </c>
      <c r="I64" s="527"/>
      <c r="J64" s="527"/>
      <c r="K64" s="527"/>
      <c r="L64" s="448" t="str">
        <f>_xlfn.NUMBERVALUE(A2)+1&amp;"年～"&amp;_xlfn.NUMBERVALUE(A2)+4&amp;"年の"</f>
        <v>2026年～2029年の</v>
      </c>
      <c r="M64" s="448"/>
      <c r="N64" s="448"/>
      <c r="O64" s="448"/>
      <c r="P64" s="448"/>
      <c r="Q64" s="172" t="s">
        <v>192</v>
      </c>
      <c r="R64" s="105"/>
      <c r="S64" s="105"/>
      <c r="T64" s="104"/>
      <c r="U64" s="41"/>
      <c r="V64" s="41"/>
      <c r="W64" s="41"/>
      <c r="X64" s="66"/>
      <c r="Y64" s="41"/>
      <c r="Z64" s="67"/>
      <c r="AA64" s="41"/>
      <c r="AB64" s="41"/>
      <c r="AC64" s="41"/>
      <c r="AD64" s="67"/>
      <c r="AE64" s="41"/>
      <c r="AF64" s="41"/>
      <c r="AG64" s="66"/>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row>
    <row r="65" spans="1:76" ht="2.1" customHeight="1" x14ac:dyDescent="0.15">
      <c r="A65" s="106"/>
      <c r="B65" s="107"/>
      <c r="C65" s="108"/>
      <c r="D65" s="108"/>
      <c r="E65" s="108"/>
      <c r="F65" s="108"/>
      <c r="G65" s="107"/>
      <c r="H65" s="108"/>
      <c r="I65" s="108"/>
      <c r="J65" s="108"/>
      <c r="K65" s="108"/>
      <c r="L65" s="108"/>
      <c r="M65" s="108"/>
      <c r="N65" s="108"/>
      <c r="O65" s="108"/>
      <c r="P65" s="108"/>
      <c r="Q65" s="108"/>
      <c r="R65" s="108"/>
      <c r="S65" s="108"/>
      <c r="T65" s="108"/>
      <c r="U65" s="108"/>
      <c r="V65" s="108"/>
      <c r="W65" s="108"/>
      <c r="X65" s="109"/>
      <c r="Y65" s="108"/>
      <c r="Z65" s="67"/>
      <c r="AA65" s="41"/>
      <c r="AB65" s="41"/>
      <c r="AC65" s="41"/>
      <c r="AD65" s="67"/>
      <c r="AE65" s="41"/>
      <c r="AF65" s="41"/>
      <c r="AG65" s="66"/>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row>
    <row r="66" spans="1:76" ht="13.5" customHeight="1" x14ac:dyDescent="0.15">
      <c r="A66" s="110"/>
      <c r="B66" s="117" t="s">
        <v>155</v>
      </c>
      <c r="C66" s="112"/>
      <c r="D66" s="112"/>
      <c r="E66" s="112"/>
      <c r="F66" s="112"/>
      <c r="G66" s="111"/>
      <c r="H66" s="112"/>
      <c r="I66" s="112"/>
      <c r="J66" s="112"/>
      <c r="K66" s="112"/>
      <c r="L66" s="112"/>
      <c r="M66" s="112"/>
      <c r="N66" s="112"/>
      <c r="O66" s="112"/>
      <c r="P66" s="112"/>
      <c r="Q66" s="112"/>
      <c r="R66" s="112"/>
      <c r="S66" s="112"/>
      <c r="T66" s="112"/>
      <c r="U66" s="112"/>
      <c r="V66" s="112"/>
      <c r="W66" s="112"/>
      <c r="X66" s="113"/>
      <c r="Y66" s="108"/>
      <c r="Z66" s="114"/>
      <c r="AA66" s="115"/>
      <c r="AB66" s="115"/>
      <c r="AC66" s="115"/>
      <c r="AD66" s="114"/>
      <c r="AE66" s="115"/>
      <c r="AF66" s="115"/>
      <c r="AG66" s="116"/>
      <c r="AL66" s="143"/>
      <c r="AM66" s="147" t="s">
        <v>158</v>
      </c>
      <c r="AN66" s="147"/>
      <c r="AO66" s="147"/>
      <c r="AP66" s="147"/>
      <c r="AQ66" s="147"/>
      <c r="AR66" s="147"/>
      <c r="AS66" s="147"/>
      <c r="AT66" s="147"/>
      <c r="AU66" s="147"/>
      <c r="AV66" s="147"/>
      <c r="AW66" s="147"/>
      <c r="AX66" s="147"/>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row>
    <row r="67" spans="1:76" x14ac:dyDescent="0.15">
      <c r="A67" s="4"/>
      <c r="B67" s="57"/>
      <c r="C67" s="57"/>
      <c r="D67" s="57"/>
      <c r="E67" s="57"/>
      <c r="F67" s="57"/>
      <c r="G67" s="58"/>
      <c r="H67" s="57"/>
      <c r="I67" s="57"/>
      <c r="J67" s="57"/>
      <c r="K67" s="57"/>
      <c r="L67" s="57"/>
      <c r="M67" s="57"/>
      <c r="N67" s="57"/>
      <c r="O67" s="57"/>
      <c r="P67" s="57"/>
      <c r="Q67" s="57"/>
      <c r="R67" s="57"/>
      <c r="S67" s="57"/>
      <c r="T67" s="57"/>
      <c r="U67" s="57"/>
      <c r="V67" s="57"/>
      <c r="W67" s="57"/>
      <c r="X67" s="57"/>
      <c r="Y67" s="57"/>
      <c r="Z67" s="292" t="s">
        <v>193</v>
      </c>
      <c r="AA67" s="292"/>
      <c r="AB67" s="292"/>
      <c r="AC67" s="292"/>
      <c r="AD67" s="292"/>
      <c r="AE67" s="292"/>
      <c r="AF67" s="292"/>
      <c r="AG67" s="292"/>
      <c r="AL67" s="143"/>
      <c r="AM67" s="154"/>
      <c r="AN67" s="154">
        <f>DATE($A$2,5,1)</f>
        <v>45778</v>
      </c>
      <c r="AO67" s="154">
        <f>DATE($A$2,6,1)</f>
        <v>45809</v>
      </c>
      <c r="AP67" s="154">
        <f>DATE($A$2,7,1)</f>
        <v>45839</v>
      </c>
      <c r="AQ67" s="154">
        <f>DATE($A$2,8,1)</f>
        <v>45870</v>
      </c>
      <c r="AR67" s="154">
        <f>DATE($A$2,9,1)</f>
        <v>45901</v>
      </c>
      <c r="AS67" s="154">
        <f>DATE($A$2,10,1)</f>
        <v>45931</v>
      </c>
      <c r="AT67" s="154">
        <f>DATE($A$2,11,1)</f>
        <v>45962</v>
      </c>
      <c r="AU67" s="154">
        <f>DATE($A$2,12,1)</f>
        <v>45992</v>
      </c>
      <c r="AV67" s="154">
        <f>DATE($A$2+1,1,1)</f>
        <v>46023</v>
      </c>
      <c r="AW67" s="154">
        <f>DATE($A$2+1,2,1)</f>
        <v>46054</v>
      </c>
      <c r="AX67" s="154">
        <f>DATE($A$2+1,3,1)</f>
        <v>46082</v>
      </c>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row>
    <row r="68" spans="1:76" ht="14.25" thickBot="1" x14ac:dyDescent="0.2">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454" t="s">
        <v>184</v>
      </c>
      <c r="AE68" s="455"/>
      <c r="AF68" s="455"/>
      <c r="AG68" s="456"/>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row>
    <row r="69" spans="1:76" ht="13.5" customHeight="1" x14ac:dyDescent="0.15">
      <c r="A69" s="457">
        <f>$A$2</f>
        <v>2025</v>
      </c>
      <c r="B69" s="458"/>
      <c r="C69" s="459"/>
      <c r="D69" s="463" t="s">
        <v>142</v>
      </c>
      <c r="E69" s="463"/>
      <c r="F69" s="294" t="s">
        <v>143</v>
      </c>
      <c r="G69" s="294"/>
      <c r="H69" s="294"/>
      <c r="I69" s="294"/>
      <c r="J69" s="294"/>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row>
    <row r="70" spans="1:76" ht="14.25" customHeight="1" thickBot="1" x14ac:dyDescent="0.2">
      <c r="A70" s="460"/>
      <c r="B70" s="461"/>
      <c r="C70" s="462"/>
      <c r="D70" s="463"/>
      <c r="E70" s="463"/>
      <c r="F70" s="294"/>
      <c r="G70" s="294"/>
      <c r="H70" s="294"/>
      <c r="I70" s="294"/>
      <c r="J70" s="294"/>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row>
    <row r="71" spans="1:76" ht="5.0999999999999996" customHeight="1" x14ac:dyDescent="0.15">
      <c r="A71" s="21"/>
      <c r="B71" s="21"/>
      <c r="C71" s="21"/>
      <c r="D71" s="21"/>
      <c r="E71" s="21"/>
      <c r="F71" s="21"/>
      <c r="G71" s="21"/>
      <c r="H71" s="21"/>
      <c r="I71" s="21"/>
      <c r="J71" s="21"/>
      <c r="K71" s="21"/>
      <c r="L71" s="21"/>
      <c r="M71" s="21"/>
      <c r="N71" s="22"/>
      <c r="O71" s="22"/>
      <c r="P71" s="22"/>
      <c r="Q71" s="22"/>
      <c r="R71" s="22"/>
      <c r="S71" s="22"/>
      <c r="T71" s="22"/>
      <c r="U71" s="22"/>
      <c r="V71" s="22"/>
      <c r="W71" s="21"/>
      <c r="X71" s="21"/>
      <c r="Y71" s="21"/>
      <c r="Z71" s="21"/>
      <c r="AA71" s="21"/>
      <c r="AB71" s="21"/>
      <c r="AC71" s="21"/>
      <c r="AD71" s="21"/>
      <c r="AE71" s="21"/>
      <c r="AF71" s="21"/>
      <c r="AG71" s="21"/>
    </row>
    <row r="72" spans="1:76" ht="17.25" x14ac:dyDescent="0.15">
      <c r="A72" s="297" t="s">
        <v>1</v>
      </c>
      <c r="B72" s="297"/>
      <c r="C72" s="297"/>
      <c r="D72" s="297"/>
      <c r="E72" s="297"/>
      <c r="F72" s="297"/>
      <c r="G72" s="297"/>
      <c r="H72" s="297"/>
      <c r="I72" s="297"/>
      <c r="J72" s="297"/>
      <c r="K72" s="297"/>
      <c r="L72" s="297"/>
      <c r="M72" s="297"/>
      <c r="N72" s="297"/>
      <c r="O72" s="297"/>
      <c r="P72" s="297"/>
      <c r="Q72" s="297"/>
      <c r="R72" s="297"/>
      <c r="S72" s="297"/>
      <c r="T72" s="21"/>
      <c r="U72" s="21"/>
      <c r="V72" s="21"/>
      <c r="W72" s="21"/>
      <c r="X72" s="21"/>
      <c r="Y72" s="21"/>
      <c r="Z72" s="21"/>
      <c r="AA72" s="21"/>
      <c r="AB72" s="21"/>
      <c r="AC72" s="21"/>
      <c r="AD72" s="21"/>
      <c r="AE72" s="21"/>
      <c r="AF72" s="21"/>
      <c r="AG72" s="21"/>
    </row>
    <row r="73" spans="1:76" ht="16.5" customHeight="1" x14ac:dyDescent="0.15">
      <c r="A73" s="23"/>
      <c r="B73" s="298" t="s">
        <v>29</v>
      </c>
      <c r="C73" s="298"/>
      <c r="D73" s="298"/>
      <c r="E73" s="298"/>
      <c r="F73" s="298"/>
      <c r="G73" s="298"/>
      <c r="H73" s="298"/>
      <c r="I73" s="298"/>
      <c r="J73" s="298"/>
      <c r="K73" s="298"/>
      <c r="L73" s="298"/>
      <c r="M73" s="298"/>
      <c r="N73" s="298"/>
      <c r="O73" s="298"/>
      <c r="P73" s="298"/>
      <c r="Q73" s="298"/>
      <c r="R73" s="298"/>
      <c r="S73" s="298"/>
      <c r="T73" s="298"/>
      <c r="U73" s="298"/>
      <c r="V73" s="298"/>
      <c r="W73" s="21"/>
      <c r="X73" s="21"/>
      <c r="Y73" s="21"/>
      <c r="Z73" s="21"/>
      <c r="AA73" s="21"/>
      <c r="AB73" s="21"/>
      <c r="AC73" s="21"/>
      <c r="AD73" s="21"/>
      <c r="AE73" s="21"/>
      <c r="AF73" s="21"/>
      <c r="AG73" s="21"/>
    </row>
    <row r="74" spans="1:76" ht="13.5" customHeight="1" x14ac:dyDescent="0.15">
      <c r="A74" s="23"/>
      <c r="B74" s="21"/>
      <c r="C74" s="299" t="s">
        <v>108</v>
      </c>
      <c r="D74" s="299"/>
      <c r="E74" s="299"/>
      <c r="F74" s="299"/>
      <c r="G74" s="21"/>
      <c r="H74" s="21"/>
      <c r="I74" s="21"/>
      <c r="J74" s="21"/>
      <c r="K74" s="24"/>
      <c r="L74" s="24"/>
      <c r="M74" s="24"/>
      <c r="N74" s="24"/>
      <c r="O74" s="24"/>
      <c r="P74" s="24"/>
      <c r="Q74" s="24"/>
      <c r="R74" s="24"/>
      <c r="S74" s="24"/>
      <c r="T74" s="24"/>
      <c r="U74" s="24"/>
      <c r="V74" s="24"/>
      <c r="W74" s="21"/>
      <c r="X74" s="21"/>
      <c r="Y74" s="21"/>
      <c r="Z74" s="21"/>
      <c r="AA74" s="21"/>
      <c r="AB74" s="21"/>
      <c r="AC74" s="21"/>
      <c r="AD74" s="21"/>
      <c r="AE74" s="21"/>
      <c r="AF74" s="21"/>
      <c r="AG74" s="21"/>
    </row>
    <row r="75" spans="1:76" ht="9.75" customHeight="1" x14ac:dyDescent="0.15">
      <c r="A75" s="23"/>
      <c r="B75" s="21"/>
      <c r="C75" s="25" t="s">
        <v>144</v>
      </c>
      <c r="D75" s="24"/>
      <c r="E75" s="24"/>
      <c r="F75" s="24"/>
      <c r="G75" s="24"/>
      <c r="H75" s="24"/>
      <c r="I75" s="24"/>
      <c r="J75" s="24"/>
      <c r="K75" s="24"/>
      <c r="L75" s="24"/>
      <c r="M75" s="24"/>
      <c r="N75" s="24"/>
      <c r="O75" s="24"/>
      <c r="P75" s="24"/>
      <c r="Q75" s="24"/>
      <c r="R75" s="24"/>
      <c r="S75" s="24"/>
      <c r="T75" s="24"/>
      <c r="U75" s="24"/>
      <c r="V75" s="24"/>
      <c r="W75" s="21"/>
      <c r="X75" s="21"/>
      <c r="Y75" s="21"/>
      <c r="Z75" s="21"/>
      <c r="AA75" s="21"/>
      <c r="AB75" s="21"/>
      <c r="AC75" s="21"/>
      <c r="AD75" s="21"/>
      <c r="AE75" s="21"/>
      <c r="AF75" s="21"/>
      <c r="AG75" s="21"/>
    </row>
    <row r="76" spans="1:76" ht="17.25" customHeight="1" x14ac:dyDescent="0.15">
      <c r="A76" s="23"/>
      <c r="B76" s="21"/>
      <c r="C76" s="300" t="s">
        <v>116</v>
      </c>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21"/>
    </row>
    <row r="77" spans="1:76" ht="14.25" thickBot="1" x14ac:dyDescent="0.2">
      <c r="A77" s="101" t="s">
        <v>2</v>
      </c>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row>
    <row r="78" spans="1:76" x14ac:dyDescent="0.15">
      <c r="A78" s="301">
        <f>$A$11</f>
        <v>0</v>
      </c>
      <c r="B78" s="303">
        <f>$B$11</f>
        <v>0</v>
      </c>
      <c r="C78" s="303">
        <f>$C$11</f>
        <v>0</v>
      </c>
      <c r="D78" s="303">
        <f>$D$11</f>
        <v>0</v>
      </c>
      <c r="E78" s="408">
        <f>$E$11</f>
        <v>0</v>
      </c>
      <c r="F78" s="26"/>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row>
    <row r="79" spans="1:76" ht="14.25" thickBot="1" x14ac:dyDescent="0.2">
      <c r="A79" s="302"/>
      <c r="B79" s="304"/>
      <c r="C79" s="304"/>
      <c r="D79" s="304"/>
      <c r="E79" s="409"/>
      <c r="F79" s="410" t="s">
        <v>18</v>
      </c>
      <c r="G79" s="411"/>
      <c r="H79" s="411"/>
      <c r="I79" s="411"/>
      <c r="J79" s="411"/>
      <c r="K79" s="411"/>
      <c r="L79" s="411"/>
      <c r="M79" s="411"/>
      <c r="N79" s="411"/>
      <c r="O79" s="411"/>
      <c r="P79" s="21"/>
      <c r="Q79" s="21"/>
      <c r="R79" s="21"/>
      <c r="S79" s="21"/>
      <c r="T79" s="21"/>
      <c r="U79" s="21"/>
      <c r="V79" s="21"/>
      <c r="W79" s="21" t="s">
        <v>27</v>
      </c>
      <c r="X79" s="21"/>
      <c r="Y79" s="21"/>
      <c r="Z79" s="21"/>
      <c r="AA79" s="27">
        <v>20</v>
      </c>
      <c r="AB79" s="171">
        <f>$AB$12</f>
        <v>0</v>
      </c>
      <c r="AC79" s="28" t="s">
        <v>3</v>
      </c>
      <c r="AD79" s="171">
        <f>$AD$12</f>
        <v>0</v>
      </c>
      <c r="AE79" s="28" t="s">
        <v>4</v>
      </c>
      <c r="AF79" s="171">
        <f>$AF$12</f>
        <v>0</v>
      </c>
      <c r="AG79" s="28" t="s">
        <v>5</v>
      </c>
    </row>
    <row r="80" spans="1:76" ht="5.25" customHeight="1" thickBot="1"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59"/>
      <c r="AB80" s="59"/>
      <c r="AC80" s="59"/>
      <c r="AD80" s="59"/>
      <c r="AE80" s="59"/>
      <c r="AF80" s="59"/>
      <c r="AG80" s="59"/>
    </row>
    <row r="81" spans="1:171" x14ac:dyDescent="0.15">
      <c r="A81" s="29" t="s">
        <v>6</v>
      </c>
      <c r="B81" s="30"/>
      <c r="C81" s="30" t="s">
        <v>145</v>
      </c>
      <c r="D81" s="293">
        <f>$D$14</f>
        <v>0</v>
      </c>
      <c r="E81" s="293"/>
      <c r="F81" s="293"/>
      <c r="G81" s="31" t="s">
        <v>118</v>
      </c>
      <c r="H81" s="293">
        <f>$H$14</f>
        <v>0</v>
      </c>
      <c r="I81" s="293"/>
      <c r="J81" s="293"/>
      <c r="K81" s="158"/>
      <c r="L81" s="158"/>
      <c r="M81" s="158"/>
      <c r="N81" s="158"/>
      <c r="O81" s="158"/>
      <c r="P81" s="158"/>
      <c r="Q81" s="158"/>
      <c r="R81" s="158"/>
      <c r="S81" s="158"/>
      <c r="T81" s="158"/>
      <c r="U81" s="30" t="s">
        <v>146</v>
      </c>
      <c r="V81" s="158"/>
      <c r="W81" s="432">
        <f>$W$14</f>
        <v>0</v>
      </c>
      <c r="X81" s="432"/>
      <c r="Y81" s="432"/>
      <c r="Z81" s="32" t="s">
        <v>147</v>
      </c>
      <c r="AA81" s="293">
        <f>$AA$14</f>
        <v>0</v>
      </c>
      <c r="AB81" s="293"/>
      <c r="AC81" s="32" t="s">
        <v>120</v>
      </c>
      <c r="AD81" s="293">
        <f>$AD$14</f>
        <v>0</v>
      </c>
      <c r="AE81" s="293"/>
      <c r="AF81" s="293"/>
      <c r="AG81" s="60"/>
    </row>
    <row r="82" spans="1:171" x14ac:dyDescent="0.15">
      <c r="A82" s="34"/>
      <c r="B82" s="449">
        <f>$B$15</f>
        <v>0</v>
      </c>
      <c r="C82" s="449"/>
      <c r="D82" s="449"/>
      <c r="E82" s="449"/>
      <c r="F82" s="449"/>
      <c r="G82" s="449"/>
      <c r="H82" s="449"/>
      <c r="I82" s="449"/>
      <c r="J82" s="449"/>
      <c r="K82" s="449"/>
      <c r="L82" s="449"/>
      <c r="M82" s="449"/>
      <c r="N82" s="449"/>
      <c r="O82" s="449"/>
      <c r="P82" s="449"/>
      <c r="Q82" s="449"/>
      <c r="R82" s="449"/>
      <c r="S82" s="449"/>
      <c r="T82" s="449"/>
      <c r="U82" s="449"/>
      <c r="V82" s="449"/>
      <c r="W82" s="449"/>
      <c r="X82" s="449"/>
      <c r="Y82" s="449"/>
      <c r="Z82" s="449"/>
      <c r="AA82" s="449"/>
      <c r="AB82" s="449"/>
      <c r="AC82" s="449"/>
      <c r="AD82" s="449"/>
      <c r="AE82" s="449"/>
      <c r="AF82" s="449"/>
      <c r="AG82" s="35"/>
    </row>
    <row r="83" spans="1:171" x14ac:dyDescent="0.15">
      <c r="A83" s="137"/>
      <c r="B83" s="450"/>
      <c r="C83" s="450"/>
      <c r="D83" s="450"/>
      <c r="E83" s="450"/>
      <c r="F83" s="450"/>
      <c r="G83" s="450"/>
      <c r="H83" s="450"/>
      <c r="I83" s="450"/>
      <c r="J83" s="450"/>
      <c r="K83" s="450"/>
      <c r="L83" s="450"/>
      <c r="M83" s="450"/>
      <c r="N83" s="450"/>
      <c r="O83" s="450"/>
      <c r="P83" s="450"/>
      <c r="Q83" s="450"/>
      <c r="R83" s="450"/>
      <c r="S83" s="450"/>
      <c r="T83" s="450"/>
      <c r="U83" s="450"/>
      <c r="V83" s="450"/>
      <c r="W83" s="450"/>
      <c r="X83" s="450"/>
      <c r="Y83" s="450"/>
      <c r="Z83" s="450"/>
      <c r="AA83" s="450"/>
      <c r="AB83" s="450"/>
      <c r="AC83" s="450"/>
      <c r="AD83" s="450"/>
      <c r="AE83" s="450"/>
      <c r="AF83" s="450"/>
      <c r="AG83" s="138"/>
    </row>
    <row r="84" spans="1:171" ht="13.5" customHeight="1" x14ac:dyDescent="0.15">
      <c r="A84" s="134" t="s">
        <v>110</v>
      </c>
      <c r="B84" s="21"/>
      <c r="C84" s="21"/>
      <c r="D84" s="135"/>
      <c r="E84" s="136"/>
      <c r="F84" s="451" t="s">
        <v>121</v>
      </c>
      <c r="G84" s="452"/>
      <c r="H84" s="453" t="s">
        <v>108</v>
      </c>
      <c r="I84" s="453"/>
      <c r="J84" s="453"/>
      <c r="K84" s="453"/>
      <c r="L84" s="132" t="s">
        <v>122</v>
      </c>
      <c r="M84" s="132"/>
      <c r="N84" s="132"/>
      <c r="O84" s="132"/>
      <c r="P84" s="132"/>
      <c r="Q84" s="132"/>
      <c r="R84" s="132"/>
      <c r="S84" s="132"/>
      <c r="T84" s="132"/>
      <c r="U84" s="132"/>
      <c r="V84" s="132"/>
      <c r="W84" s="132"/>
      <c r="X84" s="21"/>
      <c r="Y84" s="21"/>
      <c r="Z84" s="295" t="s">
        <v>185</v>
      </c>
      <c r="AA84" s="296"/>
      <c r="AB84" s="291">
        <f>$AB$17</f>
        <v>0</v>
      </c>
      <c r="AC84" s="291"/>
      <c r="AD84" s="291"/>
      <c r="AE84" s="291"/>
      <c r="AF84" s="291"/>
      <c r="AG84" s="161"/>
    </row>
    <row r="85" spans="1:171" ht="13.5" customHeight="1" x14ac:dyDescent="0.15">
      <c r="A85" s="2"/>
      <c r="B85" s="127"/>
      <c r="C85" s="435" t="s">
        <v>123</v>
      </c>
      <c r="D85" s="435"/>
      <c r="E85" s="435"/>
      <c r="F85" s="435"/>
      <c r="G85" s="435"/>
      <c r="H85" s="426" t="s">
        <v>124</v>
      </c>
      <c r="I85" s="426"/>
      <c r="J85" s="426"/>
      <c r="K85" s="426"/>
      <c r="L85" s="427" t="s">
        <v>125</v>
      </c>
      <c r="M85" s="427"/>
      <c r="N85" s="427"/>
      <c r="O85" s="427"/>
      <c r="P85" s="427"/>
      <c r="Q85" s="427"/>
      <c r="R85" s="427"/>
      <c r="S85" s="427"/>
      <c r="T85" s="427"/>
      <c r="U85" s="427"/>
      <c r="V85" s="427"/>
      <c r="W85" s="427"/>
      <c r="X85" s="427"/>
      <c r="Y85" s="427"/>
      <c r="Z85" s="155" t="s">
        <v>9</v>
      </c>
      <c r="AA85" s="1"/>
      <c r="AB85" s="156"/>
      <c r="AC85" s="156"/>
      <c r="AD85" s="156"/>
      <c r="AE85" s="156"/>
      <c r="AF85" s="156"/>
      <c r="AG85" s="157"/>
    </row>
    <row r="86" spans="1:171" x14ac:dyDescent="0.15">
      <c r="A86" s="34"/>
      <c r="B86" s="428">
        <f>$B$19</f>
        <v>0</v>
      </c>
      <c r="C86" s="428"/>
      <c r="D86" s="428"/>
      <c r="E86" s="428"/>
      <c r="F86" s="428"/>
      <c r="G86" s="428"/>
      <c r="H86" s="428"/>
      <c r="I86" s="428"/>
      <c r="J86" s="428"/>
      <c r="K86" s="428"/>
      <c r="L86" s="428"/>
      <c r="M86" s="428"/>
      <c r="N86" s="428"/>
      <c r="O86" s="428"/>
      <c r="P86" s="428"/>
      <c r="Q86" s="428"/>
      <c r="R86" s="428"/>
      <c r="S86" s="428"/>
      <c r="T86" s="428"/>
      <c r="U86" s="428"/>
      <c r="V86" s="428"/>
      <c r="W86" s="428"/>
      <c r="X86" s="428"/>
      <c r="Y86" s="21"/>
      <c r="Z86" s="36"/>
      <c r="AA86" s="21"/>
      <c r="AB86" s="289">
        <f>$AB$19</f>
        <v>0</v>
      </c>
      <c r="AC86" s="289"/>
      <c r="AD86" s="289"/>
      <c r="AE86" s="289"/>
      <c r="AF86" s="289"/>
      <c r="AG86" s="162"/>
    </row>
    <row r="87" spans="1:171" x14ac:dyDescent="0.15">
      <c r="A87" s="34"/>
      <c r="B87" s="428"/>
      <c r="C87" s="428"/>
      <c r="D87" s="428"/>
      <c r="E87" s="428"/>
      <c r="F87" s="428"/>
      <c r="G87" s="428"/>
      <c r="H87" s="428"/>
      <c r="I87" s="428"/>
      <c r="J87" s="428"/>
      <c r="K87" s="428"/>
      <c r="L87" s="428"/>
      <c r="M87" s="428"/>
      <c r="N87" s="428"/>
      <c r="O87" s="428"/>
      <c r="P87" s="428"/>
      <c r="Q87" s="428"/>
      <c r="R87" s="429"/>
      <c r="S87" s="429"/>
      <c r="T87" s="429"/>
      <c r="U87" s="429"/>
      <c r="V87" s="429"/>
      <c r="W87" s="429"/>
      <c r="X87" s="429"/>
      <c r="Y87" s="21"/>
      <c r="Z87" s="36"/>
      <c r="AA87" s="21"/>
      <c r="AB87" s="290"/>
      <c r="AC87" s="290"/>
      <c r="AD87" s="290"/>
      <c r="AE87" s="290"/>
      <c r="AF87" s="290"/>
      <c r="AG87" s="163"/>
    </row>
    <row r="88" spans="1:171" ht="18.75" customHeight="1" x14ac:dyDescent="0.15">
      <c r="A88" s="465" t="s">
        <v>186</v>
      </c>
      <c r="B88" s="306"/>
      <c r="C88" s="306"/>
      <c r="D88" s="307"/>
      <c r="E88" s="440">
        <f>$E$21</f>
        <v>0</v>
      </c>
      <c r="F88" s="441"/>
      <c r="G88" s="441"/>
      <c r="H88" s="441"/>
      <c r="I88" s="441"/>
      <c r="J88" s="441"/>
      <c r="K88" s="441"/>
      <c r="L88" s="441"/>
      <c r="M88" s="441"/>
      <c r="N88" s="441"/>
      <c r="O88" s="441"/>
      <c r="P88" s="441"/>
      <c r="Q88" s="442"/>
      <c r="R88" s="436" t="s">
        <v>8</v>
      </c>
      <c r="S88" s="437"/>
      <c r="T88" s="437"/>
      <c r="U88" s="437" t="s">
        <v>148</v>
      </c>
      <c r="V88" s="437"/>
      <c r="W88" s="439"/>
      <c r="X88" s="446">
        <f>$X$21</f>
        <v>0</v>
      </c>
      <c r="Y88" s="447"/>
      <c r="Z88" s="164" t="s">
        <v>120</v>
      </c>
      <c r="AA88" s="464">
        <f>$AA$21</f>
        <v>0</v>
      </c>
      <c r="AB88" s="447"/>
      <c r="AC88" s="164" t="s">
        <v>120</v>
      </c>
      <c r="AD88" s="470">
        <f>$AD$21</f>
        <v>0</v>
      </c>
      <c r="AE88" s="471"/>
      <c r="AF88" s="471"/>
      <c r="AG88" s="166"/>
    </row>
    <row r="89" spans="1:171" ht="18.75" customHeight="1" thickBot="1" x14ac:dyDescent="0.2">
      <c r="A89" s="466"/>
      <c r="B89" s="467"/>
      <c r="C89" s="467"/>
      <c r="D89" s="468"/>
      <c r="E89" s="443"/>
      <c r="F89" s="444"/>
      <c r="G89" s="444"/>
      <c r="H89" s="444"/>
      <c r="I89" s="444"/>
      <c r="J89" s="444"/>
      <c r="K89" s="444"/>
      <c r="L89" s="444"/>
      <c r="M89" s="444"/>
      <c r="N89" s="444"/>
      <c r="O89" s="444"/>
      <c r="P89" s="444"/>
      <c r="Q89" s="445"/>
      <c r="R89" s="438"/>
      <c r="S89" s="430"/>
      <c r="T89" s="430"/>
      <c r="U89" s="430" t="s">
        <v>149</v>
      </c>
      <c r="V89" s="430"/>
      <c r="W89" s="431"/>
      <c r="X89" s="424">
        <f>X22</f>
        <v>0</v>
      </c>
      <c r="Y89" s="425"/>
      <c r="Z89" s="165" t="s">
        <v>120</v>
      </c>
      <c r="AA89" s="469">
        <f>$AA$22</f>
        <v>0</v>
      </c>
      <c r="AB89" s="425"/>
      <c r="AC89" s="165" t="s">
        <v>120</v>
      </c>
      <c r="AD89" s="472">
        <f>$AD$22</f>
        <v>0</v>
      </c>
      <c r="AE89" s="473"/>
      <c r="AF89" s="473"/>
      <c r="AG89" s="167"/>
    </row>
    <row r="90" spans="1:171" ht="16.5" customHeight="1" x14ac:dyDescent="0.15">
      <c r="A90" s="433" t="str">
        <f>A23</f>
        <v xml:space="preserve"> </v>
      </c>
      <c r="B90" s="433"/>
      <c r="C90" s="433"/>
      <c r="D90" s="433"/>
      <c r="E90" s="433"/>
      <c r="F90" s="433"/>
      <c r="G90" s="433"/>
      <c r="H90" s="433"/>
      <c r="I90" s="433"/>
      <c r="J90" s="433"/>
      <c r="K90" s="433"/>
      <c r="L90" s="433"/>
      <c r="M90" s="433"/>
      <c r="N90" s="433"/>
      <c r="O90" s="433"/>
      <c r="P90" s="433"/>
      <c r="Q90" s="433"/>
      <c r="R90" s="433"/>
      <c r="S90" s="433"/>
      <c r="T90" s="433"/>
      <c r="U90" s="433"/>
      <c r="V90" s="433"/>
      <c r="W90" s="433"/>
      <c r="X90" s="433"/>
      <c r="Y90" s="30"/>
      <c r="Z90" s="168"/>
      <c r="AA90" s="168"/>
      <c r="AB90" s="168"/>
      <c r="AC90" s="168"/>
      <c r="AD90" s="168"/>
      <c r="AE90" s="168"/>
      <c r="AF90" s="168"/>
      <c r="AG90" s="168"/>
      <c r="AM90" s="130"/>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row>
    <row r="91" spans="1:171" ht="16.5" customHeight="1" x14ac:dyDescent="0.15">
      <c r="A91" s="434"/>
      <c r="B91" s="434"/>
      <c r="C91" s="434"/>
      <c r="D91" s="434"/>
      <c r="E91" s="434"/>
      <c r="F91" s="434"/>
      <c r="G91" s="434"/>
      <c r="H91" s="434"/>
      <c r="I91" s="434"/>
      <c r="J91" s="434"/>
      <c r="K91" s="434"/>
      <c r="L91" s="434"/>
      <c r="M91" s="434"/>
      <c r="N91" s="434"/>
      <c r="O91" s="434"/>
      <c r="P91" s="434"/>
      <c r="Q91" s="434"/>
      <c r="R91" s="434"/>
      <c r="S91" s="434"/>
      <c r="T91" s="434"/>
      <c r="U91" s="434"/>
      <c r="V91" s="434"/>
      <c r="W91" s="434"/>
      <c r="X91" s="434"/>
      <c r="Y91" s="45"/>
      <c r="Z91" s="169"/>
      <c r="AA91" s="169"/>
      <c r="AB91" s="169"/>
      <c r="AC91" s="169"/>
      <c r="AD91" s="169"/>
      <c r="AE91" s="169"/>
      <c r="AF91" s="169"/>
      <c r="AG91" s="169"/>
    </row>
    <row r="92" spans="1:171" ht="14.25" customHeight="1" thickBot="1" x14ac:dyDescent="0.2">
      <c r="A92" s="37" t="s">
        <v>126</v>
      </c>
      <c r="B92" s="38"/>
      <c r="C92" s="38"/>
      <c r="D92" s="122"/>
      <c r="E92" s="122"/>
      <c r="F92" s="123" t="s">
        <v>156</v>
      </c>
      <c r="G92" s="122"/>
      <c r="H92" s="122"/>
      <c r="I92" s="122"/>
      <c r="J92" s="122"/>
      <c r="K92" s="122"/>
      <c r="L92" s="122"/>
      <c r="M92" s="39"/>
      <c r="N92" s="39"/>
      <c r="O92" s="39"/>
      <c r="P92" s="39"/>
      <c r="Q92" s="39"/>
      <c r="R92" s="39"/>
      <c r="S92" s="124"/>
      <c r="T92" s="125"/>
      <c r="U92" s="40"/>
      <c r="V92" s="124"/>
      <c r="W92" s="124"/>
      <c r="X92" s="124"/>
      <c r="Y92" s="40"/>
      <c r="Z92" s="124"/>
      <c r="AA92" s="124"/>
      <c r="AB92" s="124"/>
      <c r="AC92" s="41"/>
      <c r="AD92" s="40"/>
      <c r="AE92" s="40"/>
      <c r="AF92" s="40"/>
      <c r="AG92" s="42"/>
    </row>
    <row r="93" spans="1:171" ht="10.7" customHeight="1" x14ac:dyDescent="0.15">
      <c r="A93" s="367" t="s">
        <v>162</v>
      </c>
      <c r="B93" s="367"/>
      <c r="C93" s="367"/>
      <c r="D93" s="367"/>
      <c r="E93" s="367"/>
      <c r="F93" s="367"/>
      <c r="G93" s="367"/>
      <c r="H93" s="367"/>
      <c r="I93" s="367"/>
      <c r="J93" s="367"/>
      <c r="K93" s="367"/>
      <c r="L93" s="367"/>
      <c r="M93" s="367"/>
      <c r="N93" s="367"/>
      <c r="O93" s="367"/>
      <c r="P93" s="367"/>
      <c r="Q93" s="367"/>
      <c r="R93" s="367"/>
      <c r="S93" s="367"/>
      <c r="T93" s="367"/>
      <c r="U93" s="367"/>
      <c r="V93" s="367"/>
      <c r="W93" s="367"/>
      <c r="X93" s="367"/>
      <c r="Y93" s="367"/>
      <c r="Z93" s="367"/>
      <c r="AA93" s="367"/>
      <c r="AB93" s="368"/>
      <c r="AC93" s="369">
        <f>AC26</f>
        <v>0</v>
      </c>
      <c r="AD93" s="370"/>
      <c r="AE93" s="370"/>
      <c r="AF93" s="370"/>
      <c r="AG93" s="371"/>
    </row>
    <row r="94" spans="1:171" ht="21.6" customHeight="1" x14ac:dyDescent="0.15">
      <c r="A94" s="367"/>
      <c r="B94" s="367"/>
      <c r="C94" s="367"/>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67"/>
      <c r="AB94" s="368"/>
      <c r="AC94" s="372"/>
      <c r="AD94" s="373"/>
      <c r="AE94" s="373"/>
      <c r="AF94" s="373"/>
      <c r="AG94" s="374"/>
    </row>
    <row r="95" spans="1:171" ht="14.25" customHeight="1" thickBot="1" x14ac:dyDescent="0.2">
      <c r="A95" s="367"/>
      <c r="B95" s="367"/>
      <c r="C95" s="367"/>
      <c r="D95" s="367"/>
      <c r="E95" s="367"/>
      <c r="F95" s="367"/>
      <c r="G95" s="367"/>
      <c r="H95" s="367"/>
      <c r="I95" s="367"/>
      <c r="J95" s="367"/>
      <c r="K95" s="367"/>
      <c r="L95" s="367"/>
      <c r="M95" s="367"/>
      <c r="N95" s="367"/>
      <c r="O95" s="367"/>
      <c r="P95" s="367"/>
      <c r="Q95" s="367"/>
      <c r="R95" s="367"/>
      <c r="S95" s="367"/>
      <c r="T95" s="367"/>
      <c r="U95" s="367"/>
      <c r="V95" s="367"/>
      <c r="W95" s="367"/>
      <c r="X95" s="367"/>
      <c r="Y95" s="367"/>
      <c r="Z95" s="367"/>
      <c r="AA95" s="367"/>
      <c r="AB95" s="368"/>
      <c r="AC95" s="375"/>
      <c r="AD95" s="376"/>
      <c r="AE95" s="376"/>
      <c r="AF95" s="376"/>
      <c r="AG95" s="377"/>
    </row>
    <row r="96" spans="1:171" ht="8.1" customHeight="1" thickBot="1" x14ac:dyDescent="0.2">
      <c r="A96" s="44"/>
      <c r="B96" s="43"/>
      <c r="C96" s="44"/>
      <c r="D96" s="126"/>
      <c r="E96" s="126"/>
      <c r="F96" s="126"/>
      <c r="G96" s="126"/>
      <c r="H96" s="126"/>
      <c r="I96" s="126"/>
      <c r="J96" s="126"/>
      <c r="K96" s="126"/>
      <c r="L96" s="126"/>
      <c r="M96" s="45"/>
      <c r="N96" s="45"/>
      <c r="O96" s="45"/>
      <c r="P96" s="45"/>
      <c r="Q96" s="45"/>
      <c r="R96" s="45"/>
      <c r="S96" s="125"/>
      <c r="T96" s="125"/>
      <c r="U96" s="46"/>
      <c r="V96" s="125"/>
      <c r="W96" s="125"/>
      <c r="X96" s="125"/>
      <c r="Y96" s="46"/>
      <c r="Z96" s="125"/>
      <c r="AA96" s="125"/>
      <c r="AB96" s="125"/>
      <c r="AC96" s="70"/>
      <c r="AD96" s="70"/>
      <c r="AE96" s="70"/>
      <c r="AF96" s="70"/>
      <c r="AG96" s="70"/>
    </row>
    <row r="97" spans="1:33" ht="14.25" customHeight="1" thickBot="1" x14ac:dyDescent="0.2">
      <c r="A97" s="47" t="s">
        <v>127</v>
      </c>
      <c r="B97" s="21"/>
      <c r="C97" s="21"/>
      <c r="D97" s="21"/>
      <c r="E97" s="21"/>
      <c r="F97" s="380" t="s">
        <v>128</v>
      </c>
      <c r="G97" s="380"/>
      <c r="H97" s="380"/>
      <c r="I97" s="380"/>
      <c r="J97" s="380"/>
      <c r="K97" s="380"/>
      <c r="L97" s="380"/>
      <c r="M97" s="380"/>
      <c r="N97" s="380"/>
      <c r="O97" s="380"/>
      <c r="P97" s="380"/>
      <c r="Q97" s="381"/>
      <c r="R97" s="382">
        <f>$R$30</f>
        <v>0</v>
      </c>
      <c r="S97" s="383"/>
      <c r="T97" s="383"/>
      <c r="U97" s="383"/>
      <c r="V97" s="383"/>
      <c r="W97" s="383"/>
      <c r="X97" s="383"/>
      <c r="Y97" s="384"/>
      <c r="Z97" s="378" t="s">
        <v>157</v>
      </c>
      <c r="AA97" s="379"/>
      <c r="AB97" s="379"/>
      <c r="AC97" s="379"/>
      <c r="AD97" s="379"/>
      <c r="AE97" s="379"/>
      <c r="AF97" s="379"/>
      <c r="AG97" s="379"/>
    </row>
    <row r="98" spans="1:33" ht="9" customHeight="1" x14ac:dyDescent="0.15">
      <c r="A98" s="385" t="s">
        <v>187</v>
      </c>
      <c r="B98" s="386"/>
      <c r="C98" s="386"/>
      <c r="D98" s="386"/>
      <c r="E98" s="386"/>
      <c r="F98" s="387"/>
      <c r="G98" s="391" t="s">
        <v>19</v>
      </c>
      <c r="H98" s="392"/>
      <c r="I98" s="392"/>
      <c r="J98" s="393"/>
      <c r="K98" s="412" t="s">
        <v>31</v>
      </c>
      <c r="L98" s="413"/>
      <c r="M98" s="413"/>
      <c r="N98" s="413"/>
      <c r="O98" s="413"/>
      <c r="P98" s="413"/>
      <c r="Q98" s="414"/>
      <c r="R98" s="421" t="s">
        <v>11</v>
      </c>
      <c r="S98" s="386"/>
      <c r="T98" s="386"/>
      <c r="U98" s="386"/>
      <c r="V98" s="386"/>
      <c r="W98" s="386"/>
      <c r="X98" s="386"/>
      <c r="Y98" s="387"/>
      <c r="Z98" s="361" t="s">
        <v>109</v>
      </c>
      <c r="AA98" s="362"/>
      <c r="AB98" s="362"/>
      <c r="AC98" s="362"/>
      <c r="AD98" s="362"/>
      <c r="AE98" s="362"/>
      <c r="AF98" s="362"/>
      <c r="AG98" s="363"/>
    </row>
    <row r="99" spans="1:33" ht="9" customHeight="1" x14ac:dyDescent="0.15">
      <c r="A99" s="388"/>
      <c r="B99" s="389"/>
      <c r="C99" s="389"/>
      <c r="D99" s="389"/>
      <c r="E99" s="389"/>
      <c r="F99" s="390"/>
      <c r="G99" s="394"/>
      <c r="H99" s="395"/>
      <c r="I99" s="395"/>
      <c r="J99" s="396"/>
      <c r="K99" s="415"/>
      <c r="L99" s="416"/>
      <c r="M99" s="416"/>
      <c r="N99" s="416"/>
      <c r="O99" s="416"/>
      <c r="P99" s="416"/>
      <c r="Q99" s="417"/>
      <c r="R99" s="422"/>
      <c r="S99" s="389"/>
      <c r="T99" s="389"/>
      <c r="U99" s="389"/>
      <c r="V99" s="389"/>
      <c r="W99" s="389"/>
      <c r="X99" s="389"/>
      <c r="Y99" s="390"/>
      <c r="Z99" s="364"/>
      <c r="AA99" s="365"/>
      <c r="AB99" s="365"/>
      <c r="AC99" s="365"/>
      <c r="AD99" s="365"/>
      <c r="AE99" s="365"/>
      <c r="AF99" s="365"/>
      <c r="AG99" s="366"/>
    </row>
    <row r="100" spans="1:33" ht="9" customHeight="1" x14ac:dyDescent="0.15">
      <c r="A100" s="308"/>
      <c r="B100" s="309"/>
      <c r="C100" s="309"/>
      <c r="D100" s="309"/>
      <c r="E100" s="309"/>
      <c r="F100" s="310"/>
      <c r="G100" s="397"/>
      <c r="H100" s="398"/>
      <c r="I100" s="398"/>
      <c r="J100" s="399"/>
      <c r="K100" s="418"/>
      <c r="L100" s="419"/>
      <c r="M100" s="419"/>
      <c r="N100" s="419"/>
      <c r="O100" s="419"/>
      <c r="P100" s="419"/>
      <c r="Q100" s="420"/>
      <c r="R100" s="423"/>
      <c r="S100" s="309"/>
      <c r="T100" s="309"/>
      <c r="U100" s="309"/>
      <c r="V100" s="309"/>
      <c r="W100" s="309"/>
      <c r="X100" s="309"/>
      <c r="Y100" s="310"/>
      <c r="Z100" s="364"/>
      <c r="AA100" s="365"/>
      <c r="AB100" s="365"/>
      <c r="AC100" s="365"/>
      <c r="AD100" s="365"/>
      <c r="AE100" s="365"/>
      <c r="AF100" s="365"/>
      <c r="AG100" s="366"/>
    </row>
    <row r="101" spans="1:33" ht="18" customHeight="1" x14ac:dyDescent="0.15">
      <c r="A101" s="305" t="str">
        <f>A34</f>
        <v>6ヶ月
（2025年9月30日※）
（2026年3月31日※）</v>
      </c>
      <c r="B101" s="306"/>
      <c r="C101" s="306"/>
      <c r="D101" s="306"/>
      <c r="E101" s="306"/>
      <c r="F101" s="307"/>
      <c r="G101" s="311" t="s">
        <v>20</v>
      </c>
      <c r="H101" s="312"/>
      <c r="I101" s="312"/>
      <c r="J101" s="313"/>
      <c r="K101" s="314">
        <f>$K$34</f>
        <v>0</v>
      </c>
      <c r="L101" s="315"/>
      <c r="M101" s="315"/>
      <c r="N101" s="315"/>
      <c r="O101" s="315"/>
      <c r="P101" s="315"/>
      <c r="Q101" s="48" t="s">
        <v>13</v>
      </c>
      <c r="R101" s="316" t="str">
        <f>$R$34</f>
        <v/>
      </c>
      <c r="S101" s="317"/>
      <c r="T101" s="317"/>
      <c r="U101" s="317"/>
      <c r="V101" s="317"/>
      <c r="W101" s="317"/>
      <c r="X101" s="317"/>
      <c r="Y101" s="49" t="s">
        <v>30</v>
      </c>
      <c r="Z101" s="318" t="str">
        <f>IF(R101="","",K101*R101)</f>
        <v/>
      </c>
      <c r="AA101" s="319"/>
      <c r="AB101" s="319"/>
      <c r="AC101" s="319"/>
      <c r="AD101" s="319"/>
      <c r="AE101" s="319"/>
      <c r="AF101" s="319"/>
      <c r="AG101" s="50" t="s">
        <v>12</v>
      </c>
    </row>
    <row r="102" spans="1:33" ht="18" customHeight="1" x14ac:dyDescent="0.15">
      <c r="A102" s="308"/>
      <c r="B102" s="309"/>
      <c r="C102" s="309"/>
      <c r="D102" s="309"/>
      <c r="E102" s="309"/>
      <c r="F102" s="310"/>
      <c r="G102" s="311" t="s">
        <v>21</v>
      </c>
      <c r="H102" s="312"/>
      <c r="I102" s="312"/>
      <c r="J102" s="313"/>
      <c r="K102" s="314">
        <f>$K$35</f>
        <v>0</v>
      </c>
      <c r="L102" s="315"/>
      <c r="M102" s="315"/>
      <c r="N102" s="315"/>
      <c r="O102" s="315"/>
      <c r="P102" s="315"/>
      <c r="Q102" s="48" t="s">
        <v>13</v>
      </c>
      <c r="R102" s="316" t="str">
        <f>$R$35</f>
        <v/>
      </c>
      <c r="S102" s="317"/>
      <c r="T102" s="317"/>
      <c r="U102" s="317"/>
      <c r="V102" s="317"/>
      <c r="W102" s="317"/>
      <c r="X102" s="317"/>
      <c r="Y102" s="49" t="s">
        <v>30</v>
      </c>
      <c r="Z102" s="318" t="str">
        <f t="shared" ref="Z102:Z115" si="3">IF(R102="","",K102*R102)</f>
        <v/>
      </c>
      <c r="AA102" s="319"/>
      <c r="AB102" s="319"/>
      <c r="AC102" s="319"/>
      <c r="AD102" s="319"/>
      <c r="AE102" s="319"/>
      <c r="AF102" s="319"/>
      <c r="AG102" s="50" t="s">
        <v>12</v>
      </c>
    </row>
    <row r="103" spans="1:33" ht="13.5" customHeight="1" x14ac:dyDescent="0.15">
      <c r="A103" s="305" t="str">
        <f t="shared" ref="A103" si="4">A36</f>
        <v>1年
（2026年3月31日）</v>
      </c>
      <c r="B103" s="306"/>
      <c r="C103" s="306"/>
      <c r="D103" s="306"/>
      <c r="E103" s="306"/>
      <c r="F103" s="307"/>
      <c r="G103" s="311" t="s">
        <v>20</v>
      </c>
      <c r="H103" s="312"/>
      <c r="I103" s="312"/>
      <c r="J103" s="313"/>
      <c r="K103" s="314">
        <f>$K$36</f>
        <v>0</v>
      </c>
      <c r="L103" s="315"/>
      <c r="M103" s="315"/>
      <c r="N103" s="315"/>
      <c r="O103" s="315"/>
      <c r="P103" s="315"/>
      <c r="Q103" s="48" t="s">
        <v>13</v>
      </c>
      <c r="R103" s="316" t="str">
        <f>$R$36</f>
        <v/>
      </c>
      <c r="S103" s="317"/>
      <c r="T103" s="317"/>
      <c r="U103" s="317"/>
      <c r="V103" s="317"/>
      <c r="W103" s="317"/>
      <c r="X103" s="317"/>
      <c r="Y103" s="49" t="s">
        <v>30</v>
      </c>
      <c r="Z103" s="318" t="str">
        <f t="shared" si="3"/>
        <v/>
      </c>
      <c r="AA103" s="319"/>
      <c r="AB103" s="319"/>
      <c r="AC103" s="319"/>
      <c r="AD103" s="319"/>
      <c r="AE103" s="319"/>
      <c r="AF103" s="319"/>
      <c r="AG103" s="50" t="s">
        <v>12</v>
      </c>
    </row>
    <row r="104" spans="1:33" x14ac:dyDescent="0.15">
      <c r="A104" s="308"/>
      <c r="B104" s="309"/>
      <c r="C104" s="309"/>
      <c r="D104" s="309"/>
      <c r="E104" s="309"/>
      <c r="F104" s="310"/>
      <c r="G104" s="311" t="s">
        <v>21</v>
      </c>
      <c r="H104" s="312"/>
      <c r="I104" s="312"/>
      <c r="J104" s="313"/>
      <c r="K104" s="314">
        <f>$K$37</f>
        <v>0</v>
      </c>
      <c r="L104" s="315"/>
      <c r="M104" s="315"/>
      <c r="N104" s="315"/>
      <c r="O104" s="315"/>
      <c r="P104" s="315"/>
      <c r="Q104" s="48" t="s">
        <v>13</v>
      </c>
      <c r="R104" s="316" t="str">
        <f>$R$37</f>
        <v/>
      </c>
      <c r="S104" s="317"/>
      <c r="T104" s="317"/>
      <c r="U104" s="317"/>
      <c r="V104" s="317"/>
      <c r="W104" s="317"/>
      <c r="X104" s="317"/>
      <c r="Y104" s="49" t="s">
        <v>30</v>
      </c>
      <c r="Z104" s="318" t="str">
        <f t="shared" si="3"/>
        <v/>
      </c>
      <c r="AA104" s="319"/>
      <c r="AB104" s="319"/>
      <c r="AC104" s="319"/>
      <c r="AD104" s="319"/>
      <c r="AE104" s="319"/>
      <c r="AF104" s="319"/>
      <c r="AG104" s="50" t="s">
        <v>12</v>
      </c>
    </row>
    <row r="105" spans="1:33" ht="13.5" customHeight="1" x14ac:dyDescent="0.15">
      <c r="A105" s="305" t="str">
        <f t="shared" ref="A105" si="5">A38</f>
        <v>1年6ヶ月
（2026年9月30日）</v>
      </c>
      <c r="B105" s="306"/>
      <c r="C105" s="306"/>
      <c r="D105" s="306"/>
      <c r="E105" s="306"/>
      <c r="F105" s="307"/>
      <c r="G105" s="311" t="s">
        <v>20</v>
      </c>
      <c r="H105" s="312"/>
      <c r="I105" s="312"/>
      <c r="J105" s="313"/>
      <c r="K105" s="314">
        <f>$K$38</f>
        <v>0</v>
      </c>
      <c r="L105" s="315"/>
      <c r="M105" s="315"/>
      <c r="N105" s="315"/>
      <c r="O105" s="315"/>
      <c r="P105" s="315"/>
      <c r="Q105" s="48" t="s">
        <v>13</v>
      </c>
      <c r="R105" s="316" t="str">
        <f>$R$38</f>
        <v/>
      </c>
      <c r="S105" s="317"/>
      <c r="T105" s="317"/>
      <c r="U105" s="317"/>
      <c r="V105" s="317"/>
      <c r="W105" s="317"/>
      <c r="X105" s="317"/>
      <c r="Y105" s="49" t="s">
        <v>30</v>
      </c>
      <c r="Z105" s="318" t="str">
        <f t="shared" si="3"/>
        <v/>
      </c>
      <c r="AA105" s="319"/>
      <c r="AB105" s="319"/>
      <c r="AC105" s="319"/>
      <c r="AD105" s="319"/>
      <c r="AE105" s="319"/>
      <c r="AF105" s="319"/>
      <c r="AG105" s="50" t="s">
        <v>12</v>
      </c>
    </row>
    <row r="106" spans="1:33" x14ac:dyDescent="0.15">
      <c r="A106" s="308"/>
      <c r="B106" s="309"/>
      <c r="C106" s="309"/>
      <c r="D106" s="309"/>
      <c r="E106" s="309"/>
      <c r="F106" s="310"/>
      <c r="G106" s="311" t="s">
        <v>21</v>
      </c>
      <c r="H106" s="312"/>
      <c r="I106" s="312"/>
      <c r="J106" s="313"/>
      <c r="K106" s="314">
        <f>$K$39</f>
        <v>0</v>
      </c>
      <c r="L106" s="315"/>
      <c r="M106" s="315"/>
      <c r="N106" s="315"/>
      <c r="O106" s="315"/>
      <c r="P106" s="315"/>
      <c r="Q106" s="48" t="s">
        <v>13</v>
      </c>
      <c r="R106" s="316" t="str">
        <f>$R$39</f>
        <v/>
      </c>
      <c r="S106" s="317"/>
      <c r="T106" s="317"/>
      <c r="U106" s="317"/>
      <c r="V106" s="317"/>
      <c r="W106" s="317"/>
      <c r="X106" s="317"/>
      <c r="Y106" s="49" t="s">
        <v>30</v>
      </c>
      <c r="Z106" s="318" t="str">
        <f t="shared" si="3"/>
        <v/>
      </c>
      <c r="AA106" s="319"/>
      <c r="AB106" s="319"/>
      <c r="AC106" s="319"/>
      <c r="AD106" s="319"/>
      <c r="AE106" s="319"/>
      <c r="AF106" s="319"/>
      <c r="AG106" s="50" t="s">
        <v>12</v>
      </c>
    </row>
    <row r="107" spans="1:33" ht="13.5" customHeight="1" x14ac:dyDescent="0.15">
      <c r="A107" s="305" t="str">
        <f t="shared" ref="A107" si="6">A40</f>
        <v>2年
（2027年3月31日）</v>
      </c>
      <c r="B107" s="306"/>
      <c r="C107" s="306"/>
      <c r="D107" s="306"/>
      <c r="E107" s="306"/>
      <c r="F107" s="307"/>
      <c r="G107" s="311" t="s">
        <v>20</v>
      </c>
      <c r="H107" s="312"/>
      <c r="I107" s="312"/>
      <c r="J107" s="313"/>
      <c r="K107" s="314">
        <f>$K$40</f>
        <v>0</v>
      </c>
      <c r="L107" s="315"/>
      <c r="M107" s="315"/>
      <c r="N107" s="315"/>
      <c r="O107" s="315"/>
      <c r="P107" s="315"/>
      <c r="Q107" s="48" t="s">
        <v>13</v>
      </c>
      <c r="R107" s="316" t="str">
        <f>$R$40</f>
        <v/>
      </c>
      <c r="S107" s="317"/>
      <c r="T107" s="317"/>
      <c r="U107" s="317"/>
      <c r="V107" s="317"/>
      <c r="W107" s="317"/>
      <c r="X107" s="317"/>
      <c r="Y107" s="49" t="s">
        <v>30</v>
      </c>
      <c r="Z107" s="318" t="str">
        <f t="shared" si="3"/>
        <v/>
      </c>
      <c r="AA107" s="319"/>
      <c r="AB107" s="319"/>
      <c r="AC107" s="319"/>
      <c r="AD107" s="319"/>
      <c r="AE107" s="319"/>
      <c r="AF107" s="319"/>
      <c r="AG107" s="50" t="s">
        <v>12</v>
      </c>
    </row>
    <row r="108" spans="1:33" x14ac:dyDescent="0.15">
      <c r="A108" s="308"/>
      <c r="B108" s="309"/>
      <c r="C108" s="309"/>
      <c r="D108" s="309"/>
      <c r="E108" s="309"/>
      <c r="F108" s="310"/>
      <c r="G108" s="311" t="s">
        <v>21</v>
      </c>
      <c r="H108" s="312"/>
      <c r="I108" s="312"/>
      <c r="J108" s="313"/>
      <c r="K108" s="314">
        <f>$K$41</f>
        <v>0</v>
      </c>
      <c r="L108" s="315"/>
      <c r="M108" s="315"/>
      <c r="N108" s="315"/>
      <c r="O108" s="315"/>
      <c r="P108" s="315"/>
      <c r="Q108" s="48" t="s">
        <v>13</v>
      </c>
      <c r="R108" s="316" t="str">
        <f>$R$41</f>
        <v/>
      </c>
      <c r="S108" s="317"/>
      <c r="T108" s="317"/>
      <c r="U108" s="317"/>
      <c r="V108" s="317"/>
      <c r="W108" s="317"/>
      <c r="X108" s="317"/>
      <c r="Y108" s="49" t="s">
        <v>30</v>
      </c>
      <c r="Z108" s="318" t="str">
        <f t="shared" si="3"/>
        <v/>
      </c>
      <c r="AA108" s="319"/>
      <c r="AB108" s="319"/>
      <c r="AC108" s="319"/>
      <c r="AD108" s="319"/>
      <c r="AE108" s="319"/>
      <c r="AF108" s="319"/>
      <c r="AG108" s="50" t="s">
        <v>12</v>
      </c>
    </row>
    <row r="109" spans="1:33" ht="13.5" customHeight="1" x14ac:dyDescent="0.15">
      <c r="A109" s="305" t="str">
        <f t="shared" ref="A109" si="7">A42</f>
        <v>2年6ヶ月
（2027年9月30日）</v>
      </c>
      <c r="B109" s="306"/>
      <c r="C109" s="306"/>
      <c r="D109" s="306"/>
      <c r="E109" s="306"/>
      <c r="F109" s="307"/>
      <c r="G109" s="311" t="s">
        <v>20</v>
      </c>
      <c r="H109" s="312"/>
      <c r="I109" s="312"/>
      <c r="J109" s="313"/>
      <c r="K109" s="314">
        <f>$K$42</f>
        <v>0</v>
      </c>
      <c r="L109" s="315"/>
      <c r="M109" s="315"/>
      <c r="N109" s="315"/>
      <c r="O109" s="315"/>
      <c r="P109" s="315"/>
      <c r="Q109" s="48" t="s">
        <v>13</v>
      </c>
      <c r="R109" s="316" t="str">
        <f>$R$42</f>
        <v/>
      </c>
      <c r="S109" s="317"/>
      <c r="T109" s="317"/>
      <c r="U109" s="317"/>
      <c r="V109" s="317"/>
      <c r="W109" s="317"/>
      <c r="X109" s="317"/>
      <c r="Y109" s="49" t="s">
        <v>30</v>
      </c>
      <c r="Z109" s="318" t="str">
        <f t="shared" si="3"/>
        <v/>
      </c>
      <c r="AA109" s="319"/>
      <c r="AB109" s="319"/>
      <c r="AC109" s="319"/>
      <c r="AD109" s="319"/>
      <c r="AE109" s="319"/>
      <c r="AF109" s="319"/>
      <c r="AG109" s="50" t="s">
        <v>12</v>
      </c>
    </row>
    <row r="110" spans="1:33" x14ac:dyDescent="0.15">
      <c r="A110" s="308"/>
      <c r="B110" s="309"/>
      <c r="C110" s="309"/>
      <c r="D110" s="309"/>
      <c r="E110" s="309"/>
      <c r="F110" s="310"/>
      <c r="G110" s="311" t="s">
        <v>21</v>
      </c>
      <c r="H110" s="312"/>
      <c r="I110" s="312"/>
      <c r="J110" s="313"/>
      <c r="K110" s="314">
        <f>$K$43</f>
        <v>0</v>
      </c>
      <c r="L110" s="315"/>
      <c r="M110" s="315"/>
      <c r="N110" s="315"/>
      <c r="O110" s="315"/>
      <c r="P110" s="315"/>
      <c r="Q110" s="48" t="s">
        <v>13</v>
      </c>
      <c r="R110" s="316" t="str">
        <f>$R$43</f>
        <v/>
      </c>
      <c r="S110" s="317"/>
      <c r="T110" s="317"/>
      <c r="U110" s="317"/>
      <c r="V110" s="317"/>
      <c r="W110" s="317"/>
      <c r="X110" s="317"/>
      <c r="Y110" s="49" t="s">
        <v>30</v>
      </c>
      <c r="Z110" s="318" t="str">
        <f t="shared" si="3"/>
        <v/>
      </c>
      <c r="AA110" s="319"/>
      <c r="AB110" s="319"/>
      <c r="AC110" s="319"/>
      <c r="AD110" s="319"/>
      <c r="AE110" s="319"/>
      <c r="AF110" s="319"/>
      <c r="AG110" s="50" t="s">
        <v>12</v>
      </c>
    </row>
    <row r="111" spans="1:33" ht="13.5" customHeight="1" x14ac:dyDescent="0.15">
      <c r="A111" s="305" t="str">
        <f t="shared" ref="A111" si="8">A44</f>
        <v>3年
（2028年3月31日）</v>
      </c>
      <c r="B111" s="306"/>
      <c r="C111" s="306"/>
      <c r="D111" s="306"/>
      <c r="E111" s="306"/>
      <c r="F111" s="307"/>
      <c r="G111" s="311" t="s">
        <v>20</v>
      </c>
      <c r="H111" s="312"/>
      <c r="I111" s="312"/>
      <c r="J111" s="313"/>
      <c r="K111" s="314">
        <f>$K$44</f>
        <v>0</v>
      </c>
      <c r="L111" s="315"/>
      <c r="M111" s="315"/>
      <c r="N111" s="315"/>
      <c r="O111" s="315"/>
      <c r="P111" s="315"/>
      <c r="Q111" s="48" t="s">
        <v>13</v>
      </c>
      <c r="R111" s="316" t="str">
        <f>$R$44</f>
        <v/>
      </c>
      <c r="S111" s="317"/>
      <c r="T111" s="317"/>
      <c r="U111" s="317"/>
      <c r="V111" s="317"/>
      <c r="W111" s="317"/>
      <c r="X111" s="317"/>
      <c r="Y111" s="49" t="s">
        <v>30</v>
      </c>
      <c r="Z111" s="318" t="str">
        <f t="shared" si="3"/>
        <v/>
      </c>
      <c r="AA111" s="319"/>
      <c r="AB111" s="319"/>
      <c r="AC111" s="319"/>
      <c r="AD111" s="319"/>
      <c r="AE111" s="319"/>
      <c r="AF111" s="319"/>
      <c r="AG111" s="50" t="s">
        <v>12</v>
      </c>
    </row>
    <row r="112" spans="1:33" x14ac:dyDescent="0.15">
      <c r="A112" s="308"/>
      <c r="B112" s="309"/>
      <c r="C112" s="309"/>
      <c r="D112" s="309"/>
      <c r="E112" s="309"/>
      <c r="F112" s="310"/>
      <c r="G112" s="311" t="s">
        <v>21</v>
      </c>
      <c r="H112" s="312"/>
      <c r="I112" s="312"/>
      <c r="J112" s="313"/>
      <c r="K112" s="314">
        <f>$K$45</f>
        <v>0</v>
      </c>
      <c r="L112" s="315"/>
      <c r="M112" s="315"/>
      <c r="N112" s="315"/>
      <c r="O112" s="315"/>
      <c r="P112" s="315"/>
      <c r="Q112" s="48" t="s">
        <v>13</v>
      </c>
      <c r="R112" s="316" t="str">
        <f>$R$45</f>
        <v/>
      </c>
      <c r="S112" s="317"/>
      <c r="T112" s="317"/>
      <c r="U112" s="317"/>
      <c r="V112" s="317"/>
      <c r="W112" s="317"/>
      <c r="X112" s="317"/>
      <c r="Y112" s="49" t="s">
        <v>30</v>
      </c>
      <c r="Z112" s="318" t="str">
        <f t="shared" si="3"/>
        <v/>
      </c>
      <c r="AA112" s="319"/>
      <c r="AB112" s="319"/>
      <c r="AC112" s="319"/>
      <c r="AD112" s="319"/>
      <c r="AE112" s="319"/>
      <c r="AF112" s="319"/>
      <c r="AG112" s="50" t="s">
        <v>12</v>
      </c>
    </row>
    <row r="113" spans="1:171" ht="13.5" customHeight="1" x14ac:dyDescent="0.15">
      <c r="A113" s="305" t="str">
        <f t="shared" ref="A113" si="9">A46</f>
        <v>3年6ヶ月
（2028年9月30日）</v>
      </c>
      <c r="B113" s="306"/>
      <c r="C113" s="306"/>
      <c r="D113" s="306"/>
      <c r="E113" s="306"/>
      <c r="F113" s="307"/>
      <c r="G113" s="311" t="s">
        <v>20</v>
      </c>
      <c r="H113" s="312"/>
      <c r="I113" s="312"/>
      <c r="J113" s="313"/>
      <c r="K113" s="314">
        <f>$K$46</f>
        <v>0</v>
      </c>
      <c r="L113" s="315"/>
      <c r="M113" s="315"/>
      <c r="N113" s="315"/>
      <c r="O113" s="315"/>
      <c r="P113" s="315"/>
      <c r="Q113" s="48" t="s">
        <v>13</v>
      </c>
      <c r="R113" s="316" t="str">
        <f>$R$46</f>
        <v/>
      </c>
      <c r="S113" s="317"/>
      <c r="T113" s="317"/>
      <c r="U113" s="317"/>
      <c r="V113" s="317"/>
      <c r="W113" s="317"/>
      <c r="X113" s="317"/>
      <c r="Y113" s="49" t="s">
        <v>30</v>
      </c>
      <c r="Z113" s="318" t="str">
        <f t="shared" si="3"/>
        <v/>
      </c>
      <c r="AA113" s="319"/>
      <c r="AB113" s="319"/>
      <c r="AC113" s="319"/>
      <c r="AD113" s="319"/>
      <c r="AE113" s="319"/>
      <c r="AF113" s="319"/>
      <c r="AG113" s="50" t="s">
        <v>12</v>
      </c>
    </row>
    <row r="114" spans="1:171" x14ac:dyDescent="0.15">
      <c r="A114" s="308"/>
      <c r="B114" s="309"/>
      <c r="C114" s="309"/>
      <c r="D114" s="309"/>
      <c r="E114" s="309"/>
      <c r="F114" s="310"/>
      <c r="G114" s="311" t="s">
        <v>21</v>
      </c>
      <c r="H114" s="312"/>
      <c r="I114" s="312"/>
      <c r="J114" s="313"/>
      <c r="K114" s="314">
        <f>$K$47</f>
        <v>0</v>
      </c>
      <c r="L114" s="315"/>
      <c r="M114" s="315"/>
      <c r="N114" s="315"/>
      <c r="O114" s="315"/>
      <c r="P114" s="315"/>
      <c r="Q114" s="48" t="s">
        <v>13</v>
      </c>
      <c r="R114" s="316" t="str">
        <f>$R$47</f>
        <v/>
      </c>
      <c r="S114" s="317"/>
      <c r="T114" s="317"/>
      <c r="U114" s="317"/>
      <c r="V114" s="317"/>
      <c r="W114" s="317"/>
      <c r="X114" s="317"/>
      <c r="Y114" s="49" t="s">
        <v>30</v>
      </c>
      <c r="Z114" s="318" t="str">
        <f t="shared" si="3"/>
        <v/>
      </c>
      <c r="AA114" s="319"/>
      <c r="AB114" s="319"/>
      <c r="AC114" s="319"/>
      <c r="AD114" s="319"/>
      <c r="AE114" s="319"/>
      <c r="AF114" s="319"/>
      <c r="AG114" s="50" t="s">
        <v>12</v>
      </c>
    </row>
    <row r="115" spans="1:171" ht="13.5" customHeight="1" x14ac:dyDescent="0.15">
      <c r="A115" s="305" t="str">
        <f t="shared" ref="A115" si="10">A48</f>
        <v>4年
（2029年3月31日）</v>
      </c>
      <c r="B115" s="306"/>
      <c r="C115" s="306"/>
      <c r="D115" s="306"/>
      <c r="E115" s="306"/>
      <c r="F115" s="307"/>
      <c r="G115" s="311" t="s">
        <v>20</v>
      </c>
      <c r="H115" s="312"/>
      <c r="I115" s="312"/>
      <c r="J115" s="313"/>
      <c r="K115" s="314">
        <f>$K$48</f>
        <v>0</v>
      </c>
      <c r="L115" s="315"/>
      <c r="M115" s="315"/>
      <c r="N115" s="315"/>
      <c r="O115" s="315"/>
      <c r="P115" s="315"/>
      <c r="Q115" s="48" t="s">
        <v>13</v>
      </c>
      <c r="R115" s="316" t="str">
        <f>$R$48</f>
        <v/>
      </c>
      <c r="S115" s="317"/>
      <c r="T115" s="317"/>
      <c r="U115" s="317"/>
      <c r="V115" s="317"/>
      <c r="W115" s="317"/>
      <c r="X115" s="317"/>
      <c r="Y115" s="49" t="s">
        <v>30</v>
      </c>
      <c r="Z115" s="318" t="str">
        <f t="shared" si="3"/>
        <v/>
      </c>
      <c r="AA115" s="319"/>
      <c r="AB115" s="319"/>
      <c r="AC115" s="319"/>
      <c r="AD115" s="319"/>
      <c r="AE115" s="319"/>
      <c r="AF115" s="319"/>
      <c r="AG115" s="50" t="s">
        <v>12</v>
      </c>
    </row>
    <row r="116" spans="1:171" ht="14.25" thickBot="1" x14ac:dyDescent="0.2">
      <c r="A116" s="308"/>
      <c r="B116" s="309"/>
      <c r="C116" s="309"/>
      <c r="D116" s="309"/>
      <c r="E116" s="309"/>
      <c r="F116" s="310"/>
      <c r="G116" s="326" t="s">
        <v>21</v>
      </c>
      <c r="H116" s="327"/>
      <c r="I116" s="327"/>
      <c r="J116" s="328"/>
      <c r="K116" s="314">
        <f>$K$49</f>
        <v>0</v>
      </c>
      <c r="L116" s="315"/>
      <c r="M116" s="315"/>
      <c r="N116" s="315"/>
      <c r="O116" s="315"/>
      <c r="P116" s="315"/>
      <c r="Q116" s="51" t="s">
        <v>13</v>
      </c>
      <c r="R116" s="316" t="str">
        <f>$R$49</f>
        <v/>
      </c>
      <c r="S116" s="317"/>
      <c r="T116" s="317"/>
      <c r="U116" s="317"/>
      <c r="V116" s="317"/>
      <c r="W116" s="317"/>
      <c r="X116" s="317"/>
      <c r="Y116" s="52" t="s">
        <v>30</v>
      </c>
      <c r="Z116" s="329" t="str">
        <f>IF(R116="","",K116*R116)</f>
        <v/>
      </c>
      <c r="AA116" s="330"/>
      <c r="AB116" s="330"/>
      <c r="AC116" s="330"/>
      <c r="AD116" s="330"/>
      <c r="AE116" s="330"/>
      <c r="AF116" s="330"/>
      <c r="AG116" s="53" t="s">
        <v>12</v>
      </c>
    </row>
    <row r="117" spans="1:171" ht="12.95" customHeight="1" x14ac:dyDescent="0.15">
      <c r="A117" s="331" t="str">
        <f>A50</f>
        <v>※4月1日～9月1日までの加入の場合、2025年9月30日まで。10月1日～3月1日までの加入の場合、2026年3月31日まで。</v>
      </c>
      <c r="B117" s="331"/>
      <c r="C117" s="331"/>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1"/>
      <c r="AD117" s="331"/>
      <c r="AE117" s="331"/>
      <c r="AF117" s="331"/>
      <c r="AG117" s="331"/>
      <c r="AL117" s="143"/>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row>
    <row r="118" spans="1:171" ht="24.95" customHeight="1" x14ac:dyDescent="0.15">
      <c r="A118" s="286" t="s">
        <v>190</v>
      </c>
      <c r="B118" s="286"/>
      <c r="C118" s="286"/>
      <c r="D118" s="286"/>
      <c r="E118" s="286"/>
      <c r="F118" s="286"/>
      <c r="G118" s="286"/>
      <c r="H118" s="286"/>
      <c r="I118" s="286"/>
      <c r="J118" s="286"/>
      <c r="K118" s="286"/>
      <c r="L118" s="286"/>
      <c r="M118" s="286"/>
      <c r="N118" s="286"/>
      <c r="O118" s="286"/>
      <c r="P118" s="286"/>
      <c r="Q118" s="286"/>
      <c r="R118" s="286"/>
      <c r="S118" s="286"/>
      <c r="T118" s="286"/>
      <c r="U118" s="286"/>
      <c r="V118" s="286"/>
      <c r="W118" s="286"/>
      <c r="X118" s="286"/>
      <c r="Y118" s="286"/>
      <c r="Z118" s="286"/>
      <c r="AA118" s="286"/>
      <c r="AB118" s="286"/>
      <c r="AC118" s="286"/>
      <c r="AD118" s="286"/>
      <c r="AE118" s="286"/>
      <c r="AF118" s="286"/>
      <c r="AG118" s="286"/>
      <c r="AL118" s="143"/>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c r="FG118" s="21"/>
      <c r="FH118" s="21"/>
      <c r="FI118" s="21"/>
      <c r="FJ118" s="21"/>
      <c r="FK118" s="21"/>
      <c r="FL118" s="21"/>
      <c r="FM118" s="21"/>
      <c r="FN118" s="21"/>
      <c r="FO118" s="21"/>
    </row>
    <row r="119" spans="1:171" ht="12" customHeight="1" thickBot="1"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L119" s="143"/>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c r="FG119" s="21"/>
      <c r="FH119" s="21"/>
      <c r="FI119" s="21"/>
      <c r="FJ119" s="21"/>
      <c r="FK119" s="21"/>
      <c r="FL119" s="21"/>
      <c r="FM119" s="21"/>
      <c r="FN119" s="21"/>
      <c r="FO119" s="21"/>
    </row>
    <row r="120" spans="1:171" ht="14.25" thickBot="1" x14ac:dyDescent="0.2">
      <c r="A120" s="320" t="s">
        <v>22</v>
      </c>
      <c r="B120" s="321"/>
      <c r="C120" s="321"/>
      <c r="D120" s="321"/>
      <c r="E120" s="321"/>
      <c r="F120" s="321"/>
      <c r="G120" s="321"/>
      <c r="H120" s="321"/>
      <c r="I120" s="321"/>
      <c r="J120" s="321"/>
      <c r="K120" s="321"/>
      <c r="L120" s="332">
        <f>SUM(K101:P116)</f>
        <v>0</v>
      </c>
      <c r="M120" s="333"/>
      <c r="N120" s="333"/>
      <c r="O120" s="333"/>
      <c r="P120" s="333"/>
      <c r="Q120" s="61" t="s">
        <v>13</v>
      </c>
      <c r="R120" s="324" t="s">
        <v>23</v>
      </c>
      <c r="S120" s="321"/>
      <c r="T120" s="321"/>
      <c r="U120" s="321"/>
      <c r="V120" s="321"/>
      <c r="W120" s="321"/>
      <c r="X120" s="321"/>
      <c r="Y120" s="321"/>
      <c r="Z120" s="325">
        <f>SUM(Z101:AF116)</f>
        <v>0</v>
      </c>
      <c r="AA120" s="325"/>
      <c r="AB120" s="325"/>
      <c r="AC120" s="325"/>
      <c r="AD120" s="325"/>
      <c r="AE120" s="325"/>
      <c r="AF120" s="325"/>
      <c r="AG120" s="62" t="s">
        <v>12</v>
      </c>
    </row>
    <row r="121" spans="1:171" ht="5.0999999999999996" customHeight="1" thickBot="1" x14ac:dyDescent="0.2">
      <c r="A121" s="39"/>
      <c r="B121" s="39"/>
      <c r="C121" s="39"/>
      <c r="D121" s="39"/>
      <c r="E121" s="39"/>
      <c r="F121" s="39"/>
      <c r="G121" s="39"/>
      <c r="H121" s="39"/>
      <c r="I121" s="39"/>
      <c r="J121" s="39"/>
      <c r="K121" s="41"/>
      <c r="L121" s="41"/>
      <c r="M121" s="41"/>
      <c r="N121" s="41"/>
      <c r="O121" s="41"/>
      <c r="P121" s="41"/>
      <c r="Q121" s="41"/>
      <c r="R121" s="39"/>
      <c r="S121" s="39"/>
      <c r="T121" s="39"/>
      <c r="U121" s="39"/>
      <c r="V121" s="39"/>
      <c r="W121" s="39"/>
      <c r="X121" s="39"/>
      <c r="Y121" s="39"/>
      <c r="Z121" s="39"/>
      <c r="AA121" s="39"/>
      <c r="AB121" s="39"/>
      <c r="AC121" s="63"/>
      <c r="AD121" s="63"/>
      <c r="AE121" s="63"/>
      <c r="AF121" s="63"/>
      <c r="AG121" s="63"/>
    </row>
    <row r="122" spans="1:171" ht="14.25" thickBot="1" x14ac:dyDescent="0.2">
      <c r="A122" s="320" t="s">
        <v>24</v>
      </c>
      <c r="B122" s="321"/>
      <c r="C122" s="321"/>
      <c r="D122" s="321"/>
      <c r="E122" s="321"/>
      <c r="F122" s="321"/>
      <c r="G122" s="321"/>
      <c r="H122" s="321"/>
      <c r="I122" s="321"/>
      <c r="J122" s="321"/>
      <c r="K122" s="321"/>
      <c r="L122" s="322">
        <f>$L$55</f>
        <v>0</v>
      </c>
      <c r="M122" s="323"/>
      <c r="N122" s="323"/>
      <c r="O122" s="323"/>
      <c r="P122" s="323"/>
      <c r="Q122" s="61" t="s">
        <v>13</v>
      </c>
      <c r="R122" s="324" t="s">
        <v>134</v>
      </c>
      <c r="S122" s="321"/>
      <c r="T122" s="321"/>
      <c r="U122" s="321"/>
      <c r="V122" s="321"/>
      <c r="W122" s="321"/>
      <c r="X122" s="321"/>
      <c r="Y122" s="321"/>
      <c r="Z122" s="325">
        <f>$Z$55</f>
        <v>0</v>
      </c>
      <c r="AA122" s="325"/>
      <c r="AB122" s="325"/>
      <c r="AC122" s="325"/>
      <c r="AD122" s="325"/>
      <c r="AE122" s="325"/>
      <c r="AF122" s="325"/>
      <c r="AG122" s="62" t="s">
        <v>12</v>
      </c>
    </row>
    <row r="123" spans="1:171" ht="5.0999999999999996" customHeight="1" thickBot="1"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63"/>
      <c r="AB123" s="63"/>
      <c r="AC123" s="63"/>
      <c r="AD123" s="63"/>
      <c r="AE123" s="63"/>
      <c r="AF123" s="63"/>
      <c r="AG123" s="63"/>
    </row>
    <row r="124" spans="1:171" ht="24.95" customHeight="1" x14ac:dyDescent="0.15">
      <c r="A124" s="341" t="s">
        <v>135</v>
      </c>
      <c r="B124" s="342"/>
      <c r="C124" s="342"/>
      <c r="D124" s="342"/>
      <c r="E124" s="342"/>
      <c r="F124" s="342"/>
      <c r="G124" s="342"/>
      <c r="H124" s="342"/>
      <c r="I124" s="342"/>
      <c r="J124" s="342"/>
      <c r="K124" s="342"/>
      <c r="L124" s="342"/>
      <c r="M124" s="342"/>
      <c r="N124" s="342"/>
      <c r="O124" s="342"/>
      <c r="P124" s="342"/>
      <c r="Q124" s="342"/>
      <c r="R124" s="342"/>
      <c r="S124" s="342"/>
      <c r="T124" s="342"/>
      <c r="U124" s="342"/>
      <c r="V124" s="343" t="s">
        <v>136</v>
      </c>
      <c r="W124" s="343"/>
      <c r="X124" s="343"/>
      <c r="Y124" s="343"/>
      <c r="Z124" s="334">
        <f>$Z$57</f>
        <v>0</v>
      </c>
      <c r="AA124" s="334"/>
      <c r="AB124" s="334"/>
      <c r="AC124" s="334"/>
      <c r="AD124" s="334"/>
      <c r="AE124" s="334"/>
      <c r="AF124" s="334"/>
      <c r="AG124" s="54" t="s">
        <v>12</v>
      </c>
    </row>
    <row r="125" spans="1:171" ht="14.25" thickBot="1" x14ac:dyDescent="0.2">
      <c r="A125" s="335" t="s">
        <v>14</v>
      </c>
      <c r="B125" s="336"/>
      <c r="C125" s="336"/>
      <c r="D125" s="336"/>
      <c r="E125" s="336"/>
      <c r="F125" s="336"/>
      <c r="G125" s="336" t="s">
        <v>137</v>
      </c>
      <c r="H125" s="336"/>
      <c r="I125" s="336"/>
      <c r="J125" s="336"/>
      <c r="K125" s="336"/>
      <c r="L125" s="336"/>
      <c r="M125" s="336"/>
      <c r="N125" s="336"/>
      <c r="O125" s="336"/>
      <c r="P125" s="336"/>
      <c r="Q125" s="336"/>
      <c r="R125" s="336"/>
      <c r="S125" s="336"/>
      <c r="T125" s="336"/>
      <c r="U125" s="336"/>
      <c r="V125" s="336"/>
      <c r="W125" s="336"/>
      <c r="X125" s="336"/>
      <c r="Y125" s="336"/>
      <c r="Z125" s="337" t="s">
        <v>15</v>
      </c>
      <c r="AA125" s="338"/>
      <c r="AB125" s="338"/>
      <c r="AC125" s="338"/>
      <c r="AD125" s="338"/>
      <c r="AE125" s="338"/>
      <c r="AF125" s="338"/>
      <c r="AG125" s="339"/>
    </row>
    <row r="126" spans="1:171" x14ac:dyDescent="0.15">
      <c r="A126" s="340" t="s">
        <v>138</v>
      </c>
      <c r="B126" s="340"/>
      <c r="C126" s="340"/>
      <c r="D126" s="340"/>
      <c r="E126" s="340"/>
      <c r="F126" s="340"/>
      <c r="G126" s="340"/>
      <c r="H126" s="340"/>
      <c r="I126" s="340"/>
      <c r="J126" s="340"/>
      <c r="K126" s="340"/>
      <c r="L126" s="340"/>
      <c r="M126" s="340"/>
      <c r="N126" s="340"/>
      <c r="O126" s="340"/>
      <c r="P126" s="340"/>
      <c r="Q126" s="340"/>
      <c r="R126" s="340"/>
      <c r="S126" s="340"/>
      <c r="T126" s="340"/>
      <c r="U126" s="340"/>
      <c r="V126" s="340"/>
      <c r="W126" s="340"/>
      <c r="X126" s="340"/>
      <c r="Y126" s="340"/>
      <c r="Z126" s="340"/>
      <c r="AA126" s="340"/>
      <c r="AB126" s="340"/>
      <c r="AC126" s="340"/>
      <c r="AD126" s="340"/>
      <c r="AE126" s="340"/>
      <c r="AF126" s="340"/>
      <c r="AG126" s="340"/>
    </row>
    <row r="127" spans="1:171" ht="6.6" hidden="1" customHeight="1" x14ac:dyDescent="0.15">
      <c r="A127" s="356"/>
      <c r="B127" s="356"/>
      <c r="C127" s="356"/>
      <c r="D127" s="356"/>
      <c r="E127" s="356"/>
      <c r="F127" s="356"/>
      <c r="G127" s="357"/>
      <c r="H127" s="357"/>
      <c r="I127" s="344"/>
      <c r="J127" s="344"/>
      <c r="K127" s="344"/>
      <c r="L127" s="344"/>
      <c r="M127" s="344"/>
      <c r="N127" s="344"/>
      <c r="O127" s="344"/>
      <c r="P127" s="344"/>
      <c r="Q127" s="149"/>
      <c r="R127" s="148"/>
      <c r="S127" s="148"/>
      <c r="T127" s="44"/>
      <c r="U127" s="44"/>
      <c r="V127" s="44"/>
      <c r="W127" s="44"/>
      <c r="X127" s="45"/>
      <c r="Y127" s="45"/>
      <c r="Z127" s="358"/>
      <c r="AA127" s="359"/>
      <c r="AB127" s="359"/>
      <c r="AC127" s="359"/>
      <c r="AD127" s="359"/>
      <c r="AE127" s="359"/>
      <c r="AF127" s="359"/>
      <c r="AG127" s="360"/>
    </row>
    <row r="128" spans="1:171" ht="13.5" customHeight="1" x14ac:dyDescent="0.15">
      <c r="A128" s="350" t="s">
        <v>140</v>
      </c>
      <c r="B128" s="351"/>
      <c r="C128" s="351"/>
      <c r="D128" s="351"/>
      <c r="E128" s="351"/>
      <c r="F128" s="351"/>
      <c r="G128" s="354">
        <f>$G$61</f>
        <v>0</v>
      </c>
      <c r="H128" s="354"/>
      <c r="I128" s="354"/>
      <c r="J128" s="354"/>
      <c r="K128" s="354"/>
      <c r="L128" s="354"/>
      <c r="M128" s="354"/>
      <c r="N128" s="354"/>
      <c r="O128" s="354"/>
      <c r="P128" s="354"/>
      <c r="Q128" s="354"/>
      <c r="R128" s="348" t="s">
        <v>141</v>
      </c>
      <c r="S128" s="348"/>
      <c r="T128" s="64"/>
      <c r="U128" s="64"/>
      <c r="V128" s="64"/>
      <c r="W128" s="64"/>
      <c r="X128" s="65"/>
      <c r="Y128" s="41"/>
      <c r="Z128" s="284" t="s">
        <v>139</v>
      </c>
      <c r="AA128" s="284"/>
      <c r="AB128" s="284"/>
      <c r="AC128" s="284"/>
      <c r="AD128" s="284"/>
      <c r="AE128" s="284"/>
      <c r="AF128" s="284"/>
      <c r="AG128" s="284"/>
    </row>
    <row r="129" spans="1:33" ht="13.5" customHeight="1" x14ac:dyDescent="0.15">
      <c r="A129" s="352"/>
      <c r="B129" s="353"/>
      <c r="C129" s="353"/>
      <c r="D129" s="353"/>
      <c r="E129" s="353"/>
      <c r="F129" s="353"/>
      <c r="G129" s="355"/>
      <c r="H129" s="355"/>
      <c r="I129" s="355"/>
      <c r="J129" s="355"/>
      <c r="K129" s="355"/>
      <c r="L129" s="355"/>
      <c r="M129" s="355"/>
      <c r="N129" s="355"/>
      <c r="O129" s="355"/>
      <c r="P129" s="355"/>
      <c r="Q129" s="355"/>
      <c r="R129" s="349"/>
      <c r="S129" s="349"/>
      <c r="T129" s="41"/>
      <c r="U129" s="41"/>
      <c r="V129" s="41"/>
      <c r="W129" s="41"/>
      <c r="X129" s="66"/>
      <c r="Y129" s="41"/>
      <c r="Z129" s="205" t="s">
        <v>16</v>
      </c>
      <c r="AA129" s="285"/>
      <c r="AB129" s="285"/>
      <c r="AC129" s="206"/>
      <c r="AD129" s="205" t="s">
        <v>17</v>
      </c>
      <c r="AE129" s="285"/>
      <c r="AF129" s="285"/>
      <c r="AG129" s="206"/>
    </row>
    <row r="130" spans="1:33" ht="16.5" customHeight="1" x14ac:dyDescent="0.15">
      <c r="A130" s="345" t="str">
        <f>A63</f>
        <v xml:space="preserve"> </v>
      </c>
      <c r="B130" s="346"/>
      <c r="C130" s="346"/>
      <c r="D130" s="346"/>
      <c r="E130" s="346"/>
      <c r="F130" s="346"/>
      <c r="G130" s="346"/>
      <c r="H130" s="346"/>
      <c r="I130" s="346"/>
      <c r="J130" s="346"/>
      <c r="K130" s="346"/>
      <c r="L130" s="346"/>
      <c r="M130" s="346"/>
      <c r="N130" s="346"/>
      <c r="O130" s="346"/>
      <c r="P130" s="346"/>
      <c r="Q130" s="346"/>
      <c r="R130" s="346"/>
      <c r="S130" s="346"/>
      <c r="T130" s="346"/>
      <c r="U130" s="346"/>
      <c r="V130" s="346"/>
      <c r="W130" s="346"/>
      <c r="X130" s="347"/>
      <c r="Y130" s="41"/>
      <c r="Z130" s="67"/>
      <c r="AA130" s="41"/>
      <c r="AB130" s="41"/>
      <c r="AC130" s="41"/>
      <c r="AD130" s="67"/>
      <c r="AE130" s="41"/>
      <c r="AF130" s="41"/>
      <c r="AG130" s="66"/>
    </row>
    <row r="131" spans="1:33" ht="14.25" x14ac:dyDescent="0.15">
      <c r="A131" s="102"/>
      <c r="B131" s="103"/>
      <c r="C131" s="448" t="str">
        <f>C64</f>
        <v>2025年～2028年の</v>
      </c>
      <c r="D131" s="448"/>
      <c r="E131" s="448"/>
      <c r="F131" s="448"/>
      <c r="G131" s="448"/>
      <c r="H131" s="527" t="str">
        <f>H64</f>
        <v>9月30日または</v>
      </c>
      <c r="I131" s="527"/>
      <c r="J131" s="527"/>
      <c r="K131" s="527"/>
      <c r="L131" s="448" t="str">
        <f>L64</f>
        <v>2026年～2029年の</v>
      </c>
      <c r="M131" s="448"/>
      <c r="N131" s="448"/>
      <c r="O131" s="448"/>
      <c r="P131" s="448"/>
      <c r="Q131" s="172" t="str">
        <f>Q64</f>
        <v>3月31日まで</v>
      </c>
      <c r="R131" s="105"/>
      <c r="S131" s="105"/>
      <c r="T131" s="104"/>
      <c r="U131" s="41"/>
      <c r="V131" s="41"/>
      <c r="W131" s="41"/>
      <c r="X131" s="66"/>
      <c r="Y131" s="41"/>
      <c r="Z131" s="67"/>
      <c r="AA131" s="41"/>
      <c r="AB131" s="41"/>
      <c r="AC131" s="41"/>
      <c r="AD131" s="67"/>
      <c r="AE131" s="41"/>
      <c r="AF131" s="41"/>
      <c r="AG131" s="66"/>
    </row>
    <row r="132" spans="1:33" ht="2.1" customHeight="1" x14ac:dyDescent="0.15">
      <c r="A132" s="106"/>
      <c r="B132" s="107"/>
      <c r="C132" s="108"/>
      <c r="D132" s="108"/>
      <c r="E132" s="108"/>
      <c r="F132" s="108"/>
      <c r="G132" s="107"/>
      <c r="H132" s="108"/>
      <c r="I132" s="108"/>
      <c r="J132" s="108"/>
      <c r="K132" s="108"/>
      <c r="L132" s="108"/>
      <c r="M132" s="108"/>
      <c r="N132" s="108"/>
      <c r="O132" s="108"/>
      <c r="P132" s="108"/>
      <c r="Q132" s="108"/>
      <c r="R132" s="108"/>
      <c r="S132" s="108"/>
      <c r="T132" s="108"/>
      <c r="U132" s="108"/>
      <c r="V132" s="108"/>
      <c r="W132" s="108"/>
      <c r="X132" s="109"/>
      <c r="Y132" s="108"/>
      <c r="Z132" s="67"/>
      <c r="AA132" s="41"/>
      <c r="AB132" s="41"/>
      <c r="AC132" s="41"/>
      <c r="AD132" s="67"/>
      <c r="AE132" s="41"/>
      <c r="AF132" s="41"/>
      <c r="AG132" s="66"/>
    </row>
    <row r="133" spans="1:33" ht="13.5" customHeight="1" x14ac:dyDescent="0.15">
      <c r="A133" s="110"/>
      <c r="B133" s="117" t="s">
        <v>155</v>
      </c>
      <c r="C133" s="112"/>
      <c r="D133" s="112"/>
      <c r="E133" s="112"/>
      <c r="F133" s="112"/>
      <c r="G133" s="111"/>
      <c r="H133" s="112"/>
      <c r="I133" s="112"/>
      <c r="J133" s="112"/>
      <c r="K133" s="112"/>
      <c r="L133" s="112"/>
      <c r="M133" s="112"/>
      <c r="N133" s="112"/>
      <c r="O133" s="112"/>
      <c r="P133" s="112"/>
      <c r="Q133" s="112"/>
      <c r="R133" s="112"/>
      <c r="S133" s="112"/>
      <c r="T133" s="112"/>
      <c r="U133" s="112"/>
      <c r="V133" s="112"/>
      <c r="W133" s="112"/>
      <c r="X133" s="113"/>
      <c r="Y133" s="108"/>
      <c r="Z133" s="114"/>
      <c r="AA133" s="115"/>
      <c r="AB133" s="115"/>
      <c r="AC133" s="115"/>
      <c r="AD133" s="114"/>
      <c r="AE133" s="115"/>
      <c r="AF133" s="115"/>
      <c r="AG133" s="116"/>
    </row>
    <row r="134" spans="1:33" x14ac:dyDescent="0.15">
      <c r="A134" s="4"/>
      <c r="B134" s="57"/>
      <c r="C134" s="57"/>
      <c r="D134" s="57"/>
      <c r="E134" s="57"/>
      <c r="F134" s="57"/>
      <c r="G134" s="58"/>
      <c r="H134" s="57"/>
      <c r="I134" s="57"/>
      <c r="J134" s="57"/>
      <c r="K134" s="57"/>
      <c r="L134" s="57"/>
      <c r="M134" s="57"/>
      <c r="N134" s="57"/>
      <c r="O134" s="57"/>
      <c r="P134" s="57"/>
      <c r="Q134" s="57"/>
      <c r="R134" s="57"/>
      <c r="S134" s="57"/>
      <c r="T134" s="57"/>
      <c r="U134" s="57"/>
      <c r="V134" s="57"/>
      <c r="W134" s="57"/>
      <c r="X134" s="57"/>
      <c r="Y134" s="57"/>
      <c r="Z134" s="517" t="str">
        <f>Z67</f>
        <v>24T-001840　2024年12月作成</v>
      </c>
      <c r="AA134" s="517"/>
      <c r="AB134" s="517"/>
      <c r="AC134" s="517"/>
      <c r="AD134" s="517"/>
      <c r="AE134" s="517"/>
      <c r="AF134" s="517"/>
      <c r="AG134" s="517"/>
    </row>
  </sheetData>
  <sheetProtection algorithmName="SHA-512" hashValue="SSHs4oeG9ipoEssILAlnPBMYYK4a6ergGXLxEWx/Fi06gS/tNttV8TdEiT/ez8Bka+O/yGbAMPRb/CR9IJK8vg==" saltValue="c8Yyk4qZqMGPW+0MahlR4Q==" spinCount="100000" sheet="1" objects="1" scenarios="1" formatCells="0" selectLockedCells="1"/>
  <mergeCells count="312">
    <mergeCell ref="AM24:AW24"/>
    <mergeCell ref="A63:X63"/>
    <mergeCell ref="AJ21:AK21"/>
    <mergeCell ref="F30:Q30"/>
    <mergeCell ref="R30:Y30"/>
    <mergeCell ref="A34:F35"/>
    <mergeCell ref="G34:J34"/>
    <mergeCell ref="K34:P34"/>
    <mergeCell ref="R34:X34"/>
    <mergeCell ref="Z34:AF34"/>
    <mergeCell ref="G35:J35"/>
    <mergeCell ref="K35:P35"/>
    <mergeCell ref="R35:X35"/>
    <mergeCell ref="Z35:AF35"/>
    <mergeCell ref="A36:F37"/>
    <mergeCell ref="G36:J36"/>
    <mergeCell ref="K36:P36"/>
    <mergeCell ref="R36:X36"/>
    <mergeCell ref="Z36:AF36"/>
    <mergeCell ref="AA22:AB22"/>
    <mergeCell ref="AD21:AF21"/>
    <mergeCell ref="AD22:AF22"/>
    <mergeCell ref="K38:P38"/>
    <mergeCell ref="R38:X38"/>
    <mergeCell ref="Z134:AG134"/>
    <mergeCell ref="AD1:AG1"/>
    <mergeCell ref="A2:C3"/>
    <mergeCell ref="D2:E3"/>
    <mergeCell ref="F2:AG3"/>
    <mergeCell ref="A5:S5"/>
    <mergeCell ref="B6:V6"/>
    <mergeCell ref="AA14:AB14"/>
    <mergeCell ref="AD14:AF14"/>
    <mergeCell ref="C7:F7"/>
    <mergeCell ref="C9:AF9"/>
    <mergeCell ref="A11:A12"/>
    <mergeCell ref="B11:B12"/>
    <mergeCell ref="C11:C12"/>
    <mergeCell ref="D11:D12"/>
    <mergeCell ref="E11:E12"/>
    <mergeCell ref="F12:O12"/>
    <mergeCell ref="F17:G17"/>
    <mergeCell ref="H17:K17"/>
    <mergeCell ref="L64:P64"/>
    <mergeCell ref="H64:K64"/>
    <mergeCell ref="C131:G131"/>
    <mergeCell ref="H131:K131"/>
    <mergeCell ref="L131:P131"/>
    <mergeCell ref="D14:F14"/>
    <mergeCell ref="E21:Q22"/>
    <mergeCell ref="H14:J14"/>
    <mergeCell ref="W14:Y14"/>
    <mergeCell ref="B15:AF16"/>
    <mergeCell ref="A31:F33"/>
    <mergeCell ref="G31:J33"/>
    <mergeCell ref="K31:Q33"/>
    <mergeCell ref="R31:Y33"/>
    <mergeCell ref="A26:AB28"/>
    <mergeCell ref="Z31:AG33"/>
    <mergeCell ref="AC26:AG28"/>
    <mergeCell ref="Z30:AG30"/>
    <mergeCell ref="U22:W22"/>
    <mergeCell ref="X22:Y22"/>
    <mergeCell ref="A21:D22"/>
    <mergeCell ref="Z17:AA17"/>
    <mergeCell ref="R21:T22"/>
    <mergeCell ref="U21:W21"/>
    <mergeCell ref="X21:Y21"/>
    <mergeCell ref="L18:Y18"/>
    <mergeCell ref="B19:X20"/>
    <mergeCell ref="AB17:AF17"/>
    <mergeCell ref="AA21:AB21"/>
    <mergeCell ref="Z38:AF38"/>
    <mergeCell ref="G39:J39"/>
    <mergeCell ref="K39:P39"/>
    <mergeCell ref="R39:X39"/>
    <mergeCell ref="Z39:AF39"/>
    <mergeCell ref="Z37:AF37"/>
    <mergeCell ref="A23:X24"/>
    <mergeCell ref="C18:G18"/>
    <mergeCell ref="H18:K18"/>
    <mergeCell ref="G37:J37"/>
    <mergeCell ref="K37:P37"/>
    <mergeCell ref="R37:X37"/>
    <mergeCell ref="A38:F39"/>
    <mergeCell ref="G38:J38"/>
    <mergeCell ref="A40:F41"/>
    <mergeCell ref="G40:J40"/>
    <mergeCell ref="K40:P40"/>
    <mergeCell ref="R40:X40"/>
    <mergeCell ref="Z40:AF40"/>
    <mergeCell ref="G41:J41"/>
    <mergeCell ref="K41:P41"/>
    <mergeCell ref="R41:X41"/>
    <mergeCell ref="Z41:AF41"/>
    <mergeCell ref="G45:J45"/>
    <mergeCell ref="K45:P45"/>
    <mergeCell ref="R45:X45"/>
    <mergeCell ref="Z45:AF45"/>
    <mergeCell ref="A42:F43"/>
    <mergeCell ref="G42:J42"/>
    <mergeCell ref="K42:P42"/>
    <mergeCell ref="R42:X42"/>
    <mergeCell ref="Z42:AF42"/>
    <mergeCell ref="G43:J43"/>
    <mergeCell ref="K43:P43"/>
    <mergeCell ref="R43:X43"/>
    <mergeCell ref="Z43:AF43"/>
    <mergeCell ref="A44:F45"/>
    <mergeCell ref="G44:J44"/>
    <mergeCell ref="K44:P44"/>
    <mergeCell ref="R44:X44"/>
    <mergeCell ref="Z44:AF44"/>
    <mergeCell ref="A48:F49"/>
    <mergeCell ref="G48:J48"/>
    <mergeCell ref="K48:P48"/>
    <mergeCell ref="R48:X48"/>
    <mergeCell ref="Z48:AF48"/>
    <mergeCell ref="G49:J49"/>
    <mergeCell ref="K49:P49"/>
    <mergeCell ref="R49:X49"/>
    <mergeCell ref="Z49:AF49"/>
    <mergeCell ref="A46:F47"/>
    <mergeCell ref="G46:J46"/>
    <mergeCell ref="K46:P46"/>
    <mergeCell ref="R46:X46"/>
    <mergeCell ref="Z46:AF46"/>
    <mergeCell ref="G47:J47"/>
    <mergeCell ref="K47:P47"/>
    <mergeCell ref="R47:X47"/>
    <mergeCell ref="Z47:AF47"/>
    <mergeCell ref="A57:U57"/>
    <mergeCell ref="V57:Y57"/>
    <mergeCell ref="Z57:AF57"/>
    <mergeCell ref="A58:F58"/>
    <mergeCell ref="G58:Y58"/>
    <mergeCell ref="Z58:AG58"/>
    <mergeCell ref="I60:P60"/>
    <mergeCell ref="A50:AG50"/>
    <mergeCell ref="A53:K53"/>
    <mergeCell ref="L53:P53"/>
    <mergeCell ref="R53:Y53"/>
    <mergeCell ref="Z53:AF53"/>
    <mergeCell ref="A55:K55"/>
    <mergeCell ref="L55:P55"/>
    <mergeCell ref="R55:Y55"/>
    <mergeCell ref="Z55:AF55"/>
    <mergeCell ref="A59:AG59"/>
    <mergeCell ref="A60:F60"/>
    <mergeCell ref="G60:H60"/>
    <mergeCell ref="Z60:AG60"/>
    <mergeCell ref="H84:K84"/>
    <mergeCell ref="AD68:AG68"/>
    <mergeCell ref="A69:C70"/>
    <mergeCell ref="D69:E70"/>
    <mergeCell ref="AA88:AB88"/>
    <mergeCell ref="A88:D89"/>
    <mergeCell ref="AA89:AB89"/>
    <mergeCell ref="AD88:AF88"/>
    <mergeCell ref="AD89:AF89"/>
    <mergeCell ref="A61:F62"/>
    <mergeCell ref="G61:Q62"/>
    <mergeCell ref="R61:S62"/>
    <mergeCell ref="E78:E79"/>
    <mergeCell ref="F79:O79"/>
    <mergeCell ref="K98:Q100"/>
    <mergeCell ref="R98:Y100"/>
    <mergeCell ref="X89:Y89"/>
    <mergeCell ref="H85:K85"/>
    <mergeCell ref="L85:Y85"/>
    <mergeCell ref="B86:X87"/>
    <mergeCell ref="U89:W89"/>
    <mergeCell ref="D81:F81"/>
    <mergeCell ref="H81:J81"/>
    <mergeCell ref="W81:Y81"/>
    <mergeCell ref="A90:X91"/>
    <mergeCell ref="C85:G85"/>
    <mergeCell ref="R88:T89"/>
    <mergeCell ref="U88:W88"/>
    <mergeCell ref="E88:Q89"/>
    <mergeCell ref="X88:Y88"/>
    <mergeCell ref="C64:G64"/>
    <mergeCell ref="B82:AF83"/>
    <mergeCell ref="F84:G84"/>
    <mergeCell ref="Z98:AG100"/>
    <mergeCell ref="A93:AB95"/>
    <mergeCell ref="AC93:AG95"/>
    <mergeCell ref="Z97:AG97"/>
    <mergeCell ref="A101:F102"/>
    <mergeCell ref="G101:J101"/>
    <mergeCell ref="K101:P101"/>
    <mergeCell ref="R101:X101"/>
    <mergeCell ref="Z101:AF101"/>
    <mergeCell ref="G102:J102"/>
    <mergeCell ref="K102:P102"/>
    <mergeCell ref="R102:X102"/>
    <mergeCell ref="Z102:AF102"/>
    <mergeCell ref="F97:Q97"/>
    <mergeCell ref="R97:Y97"/>
    <mergeCell ref="A98:F100"/>
    <mergeCell ref="G98:J100"/>
    <mergeCell ref="A103:F104"/>
    <mergeCell ref="G103:J103"/>
    <mergeCell ref="K103:P103"/>
    <mergeCell ref="R103:X103"/>
    <mergeCell ref="Z103:AF103"/>
    <mergeCell ref="G104:J104"/>
    <mergeCell ref="K104:P104"/>
    <mergeCell ref="R104:X104"/>
    <mergeCell ref="Z104:AF104"/>
    <mergeCell ref="A105:F106"/>
    <mergeCell ref="G105:J105"/>
    <mergeCell ref="K105:P105"/>
    <mergeCell ref="R105:X105"/>
    <mergeCell ref="Z105:AF105"/>
    <mergeCell ref="G106:J106"/>
    <mergeCell ref="K106:P106"/>
    <mergeCell ref="R106:X106"/>
    <mergeCell ref="Z106:AF106"/>
    <mergeCell ref="A107:F108"/>
    <mergeCell ref="G107:J107"/>
    <mergeCell ref="K107:P107"/>
    <mergeCell ref="R107:X107"/>
    <mergeCell ref="Z107:AF107"/>
    <mergeCell ref="G108:J108"/>
    <mergeCell ref="K108:P108"/>
    <mergeCell ref="R108:X108"/>
    <mergeCell ref="Z108:AF108"/>
    <mergeCell ref="A109:F110"/>
    <mergeCell ref="G109:J109"/>
    <mergeCell ref="K109:P109"/>
    <mergeCell ref="R109:X109"/>
    <mergeCell ref="Z109:AF109"/>
    <mergeCell ref="G110:J110"/>
    <mergeCell ref="K110:P110"/>
    <mergeCell ref="R110:X110"/>
    <mergeCell ref="Z110:AF110"/>
    <mergeCell ref="Z124:AF124"/>
    <mergeCell ref="A125:F125"/>
    <mergeCell ref="G125:Y125"/>
    <mergeCell ref="Z125:AG125"/>
    <mergeCell ref="A126:AG126"/>
    <mergeCell ref="A124:U124"/>
    <mergeCell ref="V124:Y124"/>
    <mergeCell ref="I127:P127"/>
    <mergeCell ref="A130:X130"/>
    <mergeCell ref="R128:S129"/>
    <mergeCell ref="A128:F129"/>
    <mergeCell ref="G128:Q129"/>
    <mergeCell ref="A127:F127"/>
    <mergeCell ref="G127:H127"/>
    <mergeCell ref="Z127:AG127"/>
    <mergeCell ref="A122:K122"/>
    <mergeCell ref="L122:P122"/>
    <mergeCell ref="R122:Y122"/>
    <mergeCell ref="Z122:AF122"/>
    <mergeCell ref="R115:X115"/>
    <mergeCell ref="Z115:AF115"/>
    <mergeCell ref="G116:J116"/>
    <mergeCell ref="K116:P116"/>
    <mergeCell ref="R116:X116"/>
    <mergeCell ref="Z116:AF116"/>
    <mergeCell ref="A115:F116"/>
    <mergeCell ref="G115:J115"/>
    <mergeCell ref="K115:P115"/>
    <mergeCell ref="A117:AG117"/>
    <mergeCell ref="A120:K120"/>
    <mergeCell ref="L120:P120"/>
    <mergeCell ref="R120:Y120"/>
    <mergeCell ref="Z120:AF120"/>
    <mergeCell ref="A113:F114"/>
    <mergeCell ref="G113:J113"/>
    <mergeCell ref="K113:P113"/>
    <mergeCell ref="R113:X113"/>
    <mergeCell ref="Z113:AF113"/>
    <mergeCell ref="G114:J114"/>
    <mergeCell ref="K114:P114"/>
    <mergeCell ref="R114:X114"/>
    <mergeCell ref="Z114:AF114"/>
    <mergeCell ref="A111:F112"/>
    <mergeCell ref="G111:J111"/>
    <mergeCell ref="K111:P111"/>
    <mergeCell ref="R111:X111"/>
    <mergeCell ref="Z111:AF111"/>
    <mergeCell ref="G112:J112"/>
    <mergeCell ref="K112:P112"/>
    <mergeCell ref="R112:X112"/>
    <mergeCell ref="Z112:AF112"/>
    <mergeCell ref="Z61:AG61"/>
    <mergeCell ref="Z62:AC62"/>
    <mergeCell ref="AD62:AG62"/>
    <mergeCell ref="Z128:AG128"/>
    <mergeCell ref="Z129:AC129"/>
    <mergeCell ref="AD129:AG129"/>
    <mergeCell ref="A51:AG51"/>
    <mergeCell ref="A118:AG118"/>
    <mergeCell ref="AB19:AF20"/>
    <mergeCell ref="AB86:AF87"/>
    <mergeCell ref="AB84:AF84"/>
    <mergeCell ref="Z67:AG67"/>
    <mergeCell ref="AA81:AB81"/>
    <mergeCell ref="AD81:AF81"/>
    <mergeCell ref="F69:AG70"/>
    <mergeCell ref="Z84:AA84"/>
    <mergeCell ref="A72:S72"/>
    <mergeCell ref="B73:V73"/>
    <mergeCell ref="C74:F74"/>
    <mergeCell ref="C76:AF76"/>
    <mergeCell ref="A78:A79"/>
    <mergeCell ref="B78:B79"/>
    <mergeCell ref="C78:C79"/>
    <mergeCell ref="D78:D79"/>
  </mergeCells>
  <phoneticPr fontId="2"/>
  <conditionalFormatting sqref="A11:E12">
    <cfRule type="notContainsBlanks" dxfId="42" priority="19">
      <formula>LEN(TRIM(A11))&gt;0</formula>
    </cfRule>
  </conditionalFormatting>
  <conditionalFormatting sqref="B82 B86:X87">
    <cfRule type="cellIs" dxfId="41" priority="11" operator="notEqual">
      <formula>""</formula>
    </cfRule>
  </conditionalFormatting>
  <conditionalFormatting sqref="D14:F14">
    <cfRule type="notContainsBlanks" dxfId="40" priority="18">
      <formula>LEN(TRIM(D14))&gt;0</formula>
    </cfRule>
  </conditionalFormatting>
  <conditionalFormatting sqref="E21">
    <cfRule type="cellIs" dxfId="39" priority="3" operator="notEqual">
      <formula>""</formula>
    </cfRule>
  </conditionalFormatting>
  <conditionalFormatting sqref="E88">
    <cfRule type="cellIs" dxfId="38" priority="2" operator="notEqual">
      <formula>""</formula>
    </cfRule>
  </conditionalFormatting>
  <conditionalFormatting sqref="G61:Q62">
    <cfRule type="expression" dxfId="37" priority="1">
      <formula>ISBLANK(G61:Q62)</formula>
    </cfRule>
  </conditionalFormatting>
  <conditionalFormatting sqref="R30:Y30 K34:P49 I60:P60">
    <cfRule type="cellIs" dxfId="36" priority="16" operator="notEqual">
      <formula>""</formula>
    </cfRule>
  </conditionalFormatting>
  <conditionalFormatting sqref="Z17 AB17 AH17">
    <cfRule type="cellIs" dxfId="35" priority="15" operator="notEqual">
      <formula>""</formula>
    </cfRule>
  </conditionalFormatting>
  <conditionalFormatting sqref="Z88:Z89">
    <cfRule type="cellIs" dxfId="34" priority="4" operator="notEqual">
      <formula>""</formula>
    </cfRule>
  </conditionalFormatting>
  <conditionalFormatting sqref="AB12 AD12 AF12 H14:J14 W14:Y14 AA14:AB14 AD14:AF14 B15 B19:X20 AC26:AG28">
    <cfRule type="cellIs" dxfId="33" priority="17" operator="notEqual">
      <formula>""</formula>
    </cfRule>
  </conditionalFormatting>
  <conditionalFormatting sqref="AB19">
    <cfRule type="cellIs" dxfId="32" priority="14" operator="notEqual">
      <formula>""</formula>
    </cfRule>
  </conditionalFormatting>
  <conditionalFormatting sqref="AC88:AC89">
    <cfRule type="cellIs" dxfId="31" priority="5" operator="notEqual">
      <formula>""</formula>
    </cfRule>
  </conditionalFormatting>
  <conditionalFormatting sqref="AJ21:AK21 X21:Y22 AA21:AA22 AC21:AD22">
    <cfRule type="cellIs" dxfId="30" priority="13" operator="notEqual">
      <formula>""</formula>
    </cfRule>
  </conditionalFormatting>
  <dataValidations count="8">
    <dataValidation type="textLength" operator="equal" allowBlank="1" showInputMessage="1" showErrorMessage="1" sqref="H14:J14" xr:uid="{00000000-0002-0000-0400-000000000000}">
      <formula1>4</formula1>
    </dataValidation>
    <dataValidation type="textLength" operator="equal" allowBlank="1" showInputMessage="1" showErrorMessage="1" sqref="D14:F14" xr:uid="{00000000-0002-0000-0400-000001000000}">
      <formula1>3</formula1>
    </dataValidation>
    <dataValidation type="textLength" operator="equal" allowBlank="1" showInputMessage="1" showErrorMessage="1" sqref="A11:E12" xr:uid="{00000000-0002-0000-0400-000002000000}">
      <formula1>1</formula1>
    </dataValidation>
    <dataValidation type="list" allowBlank="1" showInputMessage="1" showErrorMessage="1" sqref="AC26:AG28" xr:uid="{00000000-0002-0000-0400-000003000000}">
      <formula1>"✔"</formula1>
    </dataValidation>
    <dataValidation type="list" allowBlank="1" showInputMessage="1" showErrorMessage="1" sqref="R30" xr:uid="{00000000-0002-0000-0400-000004000000}">
      <formula1>"希望します,希望しません"</formula1>
    </dataValidation>
    <dataValidation type="list" allowBlank="1" showInputMessage="1" showErrorMessage="1" errorTitle="リストの日付から選択してください！" error="リストの日付から選択してください！" prompt="リストの日付から選択してください" sqref="G61:Q62" xr:uid="{00000000-0002-0000-0400-000005000000}">
      <formula1>AN67:AX67</formula1>
    </dataValidation>
    <dataValidation type="date" allowBlank="1" showInputMessage="1" showErrorMessage="1" errorTitle="年月日の入力をお願いいたします" error="●●●●/●/●/の形で入力してください。_x000a_2025/1/1～2026/2/28の間で入力可能です。" prompt="日付以外は入力不可（例：2025/5/15）" sqref="E21:Q22" xr:uid="{00000000-0002-0000-0400-000007000000}">
      <formula1>$AP57</formula1>
      <formula2>$AP58</formula2>
    </dataValidation>
    <dataValidation type="date" allowBlank="1" showInputMessage="1" showErrorMessage="1" errorTitle="年月日の入力をお願いいたします" error="●●●●/●/●/の形で入力してください。_x000a_2024/1/1～2025/2/28の間で入力可能です。" prompt="日付以外は入力不可（例：2024/5/15）" sqref="E88:Q89" xr:uid="{BB6D343A-DA52-4E2F-BA15-05FB84D503E6}">
      <formula1>AO124</formula1>
      <formula2>AO125</formula2>
    </dataValidation>
  </dataValidations>
  <printOptions horizontalCentered="1"/>
  <pageMargins left="0.31496062992125984" right="0.31496062992125984" top="0.39370078740157483" bottom="0.39370078740157483" header="0.31496062992125984" footer="0.31496062992125984"/>
  <pageSetup paperSize="9" scale="96" fitToWidth="0" fitToHeight="2" orientation="portrait" r:id="rId1"/>
  <rowBreaks count="1" manualBreakCount="1">
    <brk id="67"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B70"/>
  <sheetViews>
    <sheetView view="pageBreakPreview" zoomScaleNormal="115" zoomScaleSheetLayoutView="100" zoomScalePageLayoutView="70" workbookViewId="0">
      <selection activeCell="C8" sqref="C8:V9"/>
    </sheetView>
  </sheetViews>
  <sheetFormatPr defaultColWidth="2.5" defaultRowHeight="13.5" x14ac:dyDescent="0.15"/>
  <cols>
    <col min="1" max="1" width="2" style="1" customWidth="1"/>
    <col min="2" max="7" width="4.25" style="1" customWidth="1"/>
    <col min="8" max="8" width="1.375" style="1" customWidth="1"/>
    <col min="9" max="10" width="2.5" style="1" customWidth="1"/>
    <col min="11" max="11" width="3.5" style="1" customWidth="1"/>
    <col min="12" max="12" width="6.875" style="7" customWidth="1"/>
    <col min="13" max="13" width="3.5" style="8" customWidth="1"/>
    <col min="14" max="14" width="4.5" style="7" customWidth="1"/>
    <col min="15" max="15" width="3.5" style="8" customWidth="1"/>
    <col min="16" max="16" width="4.625" style="7" customWidth="1"/>
    <col min="17" max="17" width="3.5" style="8" customWidth="1"/>
    <col min="18" max="18" width="4.625" style="7" customWidth="1"/>
    <col min="19" max="20" width="2.5" style="8" customWidth="1"/>
    <col min="21" max="24" width="2.5" style="1" customWidth="1"/>
    <col min="25" max="25" width="6.875" style="7" customWidth="1"/>
    <col min="26" max="26" width="3.375" style="8" customWidth="1"/>
    <col min="27" max="27" width="4.5" style="7" customWidth="1"/>
    <col min="28" max="28" width="3.375" style="8" customWidth="1"/>
    <col min="29" max="29" width="2.5" style="7" customWidth="1"/>
    <col min="30" max="30" width="2.5" style="8" customWidth="1"/>
    <col min="31" max="31" width="2.5" style="7" customWidth="1"/>
    <col min="32" max="33" width="2.5" style="8" customWidth="1"/>
    <col min="34" max="36" width="4" style="9" customWidth="1"/>
    <col min="37" max="37" width="4" style="8" customWidth="1"/>
    <col min="38" max="40" width="4" style="9" customWidth="1"/>
    <col min="41" max="41" width="4" style="8" customWidth="1"/>
    <col min="42" max="44" width="4" style="9" customWidth="1"/>
    <col min="45" max="45" width="4" style="8" customWidth="1"/>
    <col min="46" max="49" width="4" style="11" customWidth="1"/>
    <col min="50" max="50" width="9.625" style="11" hidden="1" customWidth="1"/>
    <col min="51" max="52" width="8" style="11" hidden="1" customWidth="1"/>
    <col min="53" max="53" width="10.875" style="11" hidden="1" customWidth="1"/>
    <col min="54" max="55" width="6" style="11" hidden="1" customWidth="1"/>
    <col min="56" max="57" width="15.5" style="11" hidden="1" customWidth="1"/>
    <col min="58" max="59" width="13.125" style="11" hidden="1" customWidth="1"/>
    <col min="60" max="60" width="6.625" style="11" hidden="1" customWidth="1"/>
    <col min="61" max="61" width="6.375" style="11" hidden="1" customWidth="1"/>
    <col min="62" max="63" width="4.5" style="11" hidden="1" customWidth="1"/>
    <col min="64" max="64" width="6" style="11" hidden="1" customWidth="1"/>
    <col min="65" max="65" width="7.5" style="11" hidden="1" customWidth="1"/>
    <col min="66" max="66" width="6" style="11" hidden="1" customWidth="1"/>
    <col min="67" max="67" width="6.625" style="11" hidden="1" customWidth="1"/>
    <col min="68" max="68" width="21.125" style="11" hidden="1" customWidth="1"/>
    <col min="69" max="69" width="6.625" style="11" hidden="1" customWidth="1"/>
    <col min="70" max="70" width="14.125" style="11" hidden="1" customWidth="1"/>
    <col min="71" max="73" width="2.5" style="1" customWidth="1"/>
    <col min="74" max="74" width="2.5" style="10" customWidth="1"/>
    <col min="75" max="79" width="2.5" style="10"/>
    <col min="80" max="80" width="2.5" style="10" customWidth="1"/>
    <col min="81" max="260" width="2.5" style="1"/>
    <col min="261" max="261" width="2" style="1" customWidth="1"/>
    <col min="262" max="267" width="3.875" style="1" customWidth="1"/>
    <col min="268" max="271" width="2.5" style="1" customWidth="1"/>
    <col min="272" max="272" width="5.625" style="1" customWidth="1"/>
    <col min="273" max="273" width="3.5" style="1" customWidth="1"/>
    <col min="274" max="274" width="5.625" style="1" customWidth="1"/>
    <col min="275" max="275" width="3.5" style="1" customWidth="1"/>
    <col min="276" max="276" width="4.625" style="1" customWidth="1"/>
    <col min="277" max="277" width="3.5" style="1" customWidth="1"/>
    <col min="278" max="278" width="4.625" style="1" customWidth="1"/>
    <col min="279" max="284" width="2.5" style="1" customWidth="1"/>
    <col min="285" max="285" width="5.625" style="1" customWidth="1"/>
    <col min="286" max="286" width="3.375" style="1" customWidth="1"/>
    <col min="287" max="287" width="5.625" style="1" customWidth="1"/>
    <col min="288" max="288" width="3.375" style="1" customWidth="1"/>
    <col min="289" max="293" width="2.5" style="1" customWidth="1"/>
    <col min="294" max="296" width="2.875" style="1" customWidth="1"/>
    <col min="297" max="297" width="2.5" style="1" customWidth="1"/>
    <col min="298" max="300" width="2.875" style="1" customWidth="1"/>
    <col min="301" max="301" width="2.5" style="1" customWidth="1"/>
    <col min="302" max="304" width="2.875" style="1" customWidth="1"/>
    <col min="305" max="305" width="2.5" style="1" customWidth="1"/>
    <col min="306" max="326" width="0" style="1" hidden="1" customWidth="1"/>
    <col min="327" max="330" width="2.5" style="1" customWidth="1"/>
    <col min="331" max="335" width="2.5" style="1"/>
    <col min="336" max="336" width="2.5" style="1" customWidth="1"/>
    <col min="337" max="516" width="2.5" style="1"/>
    <col min="517" max="517" width="2" style="1" customWidth="1"/>
    <col min="518" max="523" width="3.875" style="1" customWidth="1"/>
    <col min="524" max="527" width="2.5" style="1" customWidth="1"/>
    <col min="528" max="528" width="5.625" style="1" customWidth="1"/>
    <col min="529" max="529" width="3.5" style="1" customWidth="1"/>
    <col min="530" max="530" width="5.625" style="1" customWidth="1"/>
    <col min="531" max="531" width="3.5" style="1" customWidth="1"/>
    <col min="532" max="532" width="4.625" style="1" customWidth="1"/>
    <col min="533" max="533" width="3.5" style="1" customWidth="1"/>
    <col min="534" max="534" width="4.625" style="1" customWidth="1"/>
    <col min="535" max="540" width="2.5" style="1" customWidth="1"/>
    <col min="541" max="541" width="5.625" style="1" customWidth="1"/>
    <col min="542" max="542" width="3.375" style="1" customWidth="1"/>
    <col min="543" max="543" width="5.625" style="1" customWidth="1"/>
    <col min="544" max="544" width="3.375" style="1" customWidth="1"/>
    <col min="545" max="549" width="2.5" style="1" customWidth="1"/>
    <col min="550" max="552" width="2.875" style="1" customWidth="1"/>
    <col min="553" max="553" width="2.5" style="1" customWidth="1"/>
    <col min="554" max="556" width="2.875" style="1" customWidth="1"/>
    <col min="557" max="557" width="2.5" style="1" customWidth="1"/>
    <col min="558" max="560" width="2.875" style="1" customWidth="1"/>
    <col min="561" max="561" width="2.5" style="1" customWidth="1"/>
    <col min="562" max="582" width="0" style="1" hidden="1" customWidth="1"/>
    <col min="583" max="586" width="2.5" style="1" customWidth="1"/>
    <col min="587" max="591" width="2.5" style="1"/>
    <col min="592" max="592" width="2.5" style="1" customWidth="1"/>
    <col min="593" max="772" width="2.5" style="1"/>
    <col min="773" max="773" width="2" style="1" customWidth="1"/>
    <col min="774" max="779" width="3.875" style="1" customWidth="1"/>
    <col min="780" max="783" width="2.5" style="1" customWidth="1"/>
    <col min="784" max="784" width="5.625" style="1" customWidth="1"/>
    <col min="785" max="785" width="3.5" style="1" customWidth="1"/>
    <col min="786" max="786" width="5.625" style="1" customWidth="1"/>
    <col min="787" max="787" width="3.5" style="1" customWidth="1"/>
    <col min="788" max="788" width="4.625" style="1" customWidth="1"/>
    <col min="789" max="789" width="3.5" style="1" customWidth="1"/>
    <col min="790" max="790" width="4.625" style="1" customWidth="1"/>
    <col min="791" max="796" width="2.5" style="1" customWidth="1"/>
    <col min="797" max="797" width="5.625" style="1" customWidth="1"/>
    <col min="798" max="798" width="3.375" style="1" customWidth="1"/>
    <col min="799" max="799" width="5.625" style="1" customWidth="1"/>
    <col min="800" max="800" width="3.375" style="1" customWidth="1"/>
    <col min="801" max="805" width="2.5" style="1" customWidth="1"/>
    <col min="806" max="808" width="2.875" style="1" customWidth="1"/>
    <col min="809" max="809" width="2.5" style="1" customWidth="1"/>
    <col min="810" max="812" width="2.875" style="1" customWidth="1"/>
    <col min="813" max="813" width="2.5" style="1" customWidth="1"/>
    <col min="814" max="816" width="2.875" style="1" customWidth="1"/>
    <col min="817" max="817" width="2.5" style="1" customWidth="1"/>
    <col min="818" max="838" width="0" style="1" hidden="1" customWidth="1"/>
    <col min="839" max="842" width="2.5" style="1" customWidth="1"/>
    <col min="843" max="847" width="2.5" style="1"/>
    <col min="848" max="848" width="2.5" style="1" customWidth="1"/>
    <col min="849" max="1028" width="2.5" style="1"/>
    <col min="1029" max="1029" width="2" style="1" customWidth="1"/>
    <col min="1030" max="1035" width="3.875" style="1" customWidth="1"/>
    <col min="1036" max="1039" width="2.5" style="1" customWidth="1"/>
    <col min="1040" max="1040" width="5.625" style="1" customWidth="1"/>
    <col min="1041" max="1041" width="3.5" style="1" customWidth="1"/>
    <col min="1042" max="1042" width="5.625" style="1" customWidth="1"/>
    <col min="1043" max="1043" width="3.5" style="1" customWidth="1"/>
    <col min="1044" max="1044" width="4.625" style="1" customWidth="1"/>
    <col min="1045" max="1045" width="3.5" style="1" customWidth="1"/>
    <col min="1046" max="1046" width="4.625" style="1" customWidth="1"/>
    <col min="1047" max="1052" width="2.5" style="1" customWidth="1"/>
    <col min="1053" max="1053" width="5.625" style="1" customWidth="1"/>
    <col min="1054" max="1054" width="3.375" style="1" customWidth="1"/>
    <col min="1055" max="1055" width="5.625" style="1" customWidth="1"/>
    <col min="1056" max="1056" width="3.375" style="1" customWidth="1"/>
    <col min="1057" max="1061" width="2.5" style="1" customWidth="1"/>
    <col min="1062" max="1064" width="2.875" style="1" customWidth="1"/>
    <col min="1065" max="1065" width="2.5" style="1" customWidth="1"/>
    <col min="1066" max="1068" width="2.875" style="1" customWidth="1"/>
    <col min="1069" max="1069" width="2.5" style="1" customWidth="1"/>
    <col min="1070" max="1072" width="2.875" style="1" customWidth="1"/>
    <col min="1073" max="1073" width="2.5" style="1" customWidth="1"/>
    <col min="1074" max="1094" width="0" style="1" hidden="1" customWidth="1"/>
    <col min="1095" max="1098" width="2.5" style="1" customWidth="1"/>
    <col min="1099" max="1103" width="2.5" style="1"/>
    <col min="1104" max="1104" width="2.5" style="1" customWidth="1"/>
    <col min="1105" max="1284" width="2.5" style="1"/>
    <col min="1285" max="1285" width="2" style="1" customWidth="1"/>
    <col min="1286" max="1291" width="3.875" style="1" customWidth="1"/>
    <col min="1292" max="1295" width="2.5" style="1" customWidth="1"/>
    <col min="1296" max="1296" width="5.625" style="1" customWidth="1"/>
    <col min="1297" max="1297" width="3.5" style="1" customWidth="1"/>
    <col min="1298" max="1298" width="5.625" style="1" customWidth="1"/>
    <col min="1299" max="1299" width="3.5" style="1" customWidth="1"/>
    <col min="1300" max="1300" width="4.625" style="1" customWidth="1"/>
    <col min="1301" max="1301" width="3.5" style="1" customWidth="1"/>
    <col min="1302" max="1302" width="4.625" style="1" customWidth="1"/>
    <col min="1303" max="1308" width="2.5" style="1" customWidth="1"/>
    <col min="1309" max="1309" width="5.625" style="1" customWidth="1"/>
    <col min="1310" max="1310" width="3.375" style="1" customWidth="1"/>
    <col min="1311" max="1311" width="5.625" style="1" customWidth="1"/>
    <col min="1312" max="1312" width="3.375" style="1" customWidth="1"/>
    <col min="1313" max="1317" width="2.5" style="1" customWidth="1"/>
    <col min="1318" max="1320" width="2.875" style="1" customWidth="1"/>
    <col min="1321" max="1321" width="2.5" style="1" customWidth="1"/>
    <col min="1322" max="1324" width="2.875" style="1" customWidth="1"/>
    <col min="1325" max="1325" width="2.5" style="1" customWidth="1"/>
    <col min="1326" max="1328" width="2.875" style="1" customWidth="1"/>
    <col min="1329" max="1329" width="2.5" style="1" customWidth="1"/>
    <col min="1330" max="1350" width="0" style="1" hidden="1" customWidth="1"/>
    <col min="1351" max="1354" width="2.5" style="1" customWidth="1"/>
    <col min="1355" max="1359" width="2.5" style="1"/>
    <col min="1360" max="1360" width="2.5" style="1" customWidth="1"/>
    <col min="1361" max="1540" width="2.5" style="1"/>
    <col min="1541" max="1541" width="2" style="1" customWidth="1"/>
    <col min="1542" max="1547" width="3.875" style="1" customWidth="1"/>
    <col min="1548" max="1551" width="2.5" style="1" customWidth="1"/>
    <col min="1552" max="1552" width="5.625" style="1" customWidth="1"/>
    <col min="1553" max="1553" width="3.5" style="1" customWidth="1"/>
    <col min="1554" max="1554" width="5.625" style="1" customWidth="1"/>
    <col min="1555" max="1555" width="3.5" style="1" customWidth="1"/>
    <col min="1556" max="1556" width="4.625" style="1" customWidth="1"/>
    <col min="1557" max="1557" width="3.5" style="1" customWidth="1"/>
    <col min="1558" max="1558" width="4.625" style="1" customWidth="1"/>
    <col min="1559" max="1564" width="2.5" style="1" customWidth="1"/>
    <col min="1565" max="1565" width="5.625" style="1" customWidth="1"/>
    <col min="1566" max="1566" width="3.375" style="1" customWidth="1"/>
    <col min="1567" max="1567" width="5.625" style="1" customWidth="1"/>
    <col min="1568" max="1568" width="3.375" style="1" customWidth="1"/>
    <col min="1569" max="1573" width="2.5" style="1" customWidth="1"/>
    <col min="1574" max="1576" width="2.875" style="1" customWidth="1"/>
    <col min="1577" max="1577" width="2.5" style="1" customWidth="1"/>
    <col min="1578" max="1580" width="2.875" style="1" customWidth="1"/>
    <col min="1581" max="1581" width="2.5" style="1" customWidth="1"/>
    <col min="1582" max="1584" width="2.875" style="1" customWidth="1"/>
    <col min="1585" max="1585" width="2.5" style="1" customWidth="1"/>
    <col min="1586" max="1606" width="0" style="1" hidden="1" customWidth="1"/>
    <col min="1607" max="1610" width="2.5" style="1" customWidth="1"/>
    <col min="1611" max="1615" width="2.5" style="1"/>
    <col min="1616" max="1616" width="2.5" style="1" customWidth="1"/>
    <col min="1617" max="1796" width="2.5" style="1"/>
    <col min="1797" max="1797" width="2" style="1" customWidth="1"/>
    <col min="1798" max="1803" width="3.875" style="1" customWidth="1"/>
    <col min="1804" max="1807" width="2.5" style="1" customWidth="1"/>
    <col min="1808" max="1808" width="5.625" style="1" customWidth="1"/>
    <col min="1809" max="1809" width="3.5" style="1" customWidth="1"/>
    <col min="1810" max="1810" width="5.625" style="1" customWidth="1"/>
    <col min="1811" max="1811" width="3.5" style="1" customWidth="1"/>
    <col min="1812" max="1812" width="4.625" style="1" customWidth="1"/>
    <col min="1813" max="1813" width="3.5" style="1" customWidth="1"/>
    <col min="1814" max="1814" width="4.625" style="1" customWidth="1"/>
    <col min="1815" max="1820" width="2.5" style="1" customWidth="1"/>
    <col min="1821" max="1821" width="5.625" style="1" customWidth="1"/>
    <col min="1822" max="1822" width="3.375" style="1" customWidth="1"/>
    <col min="1823" max="1823" width="5.625" style="1" customWidth="1"/>
    <col min="1824" max="1824" width="3.375" style="1" customWidth="1"/>
    <col min="1825" max="1829" width="2.5" style="1" customWidth="1"/>
    <col min="1830" max="1832" width="2.875" style="1" customWidth="1"/>
    <col min="1833" max="1833" width="2.5" style="1" customWidth="1"/>
    <col min="1834" max="1836" width="2.875" style="1" customWidth="1"/>
    <col min="1837" max="1837" width="2.5" style="1" customWidth="1"/>
    <col min="1838" max="1840" width="2.875" style="1" customWidth="1"/>
    <col min="1841" max="1841" width="2.5" style="1" customWidth="1"/>
    <col min="1842" max="1862" width="0" style="1" hidden="1" customWidth="1"/>
    <col min="1863" max="1866" width="2.5" style="1" customWidth="1"/>
    <col min="1867" max="1871" width="2.5" style="1"/>
    <col min="1872" max="1872" width="2.5" style="1" customWidth="1"/>
    <col min="1873" max="2052" width="2.5" style="1"/>
    <col min="2053" max="2053" width="2" style="1" customWidth="1"/>
    <col min="2054" max="2059" width="3.875" style="1" customWidth="1"/>
    <col min="2060" max="2063" width="2.5" style="1" customWidth="1"/>
    <col min="2064" max="2064" width="5.625" style="1" customWidth="1"/>
    <col min="2065" max="2065" width="3.5" style="1" customWidth="1"/>
    <col min="2066" max="2066" width="5.625" style="1" customWidth="1"/>
    <col min="2067" max="2067" width="3.5" style="1" customWidth="1"/>
    <col min="2068" max="2068" width="4.625" style="1" customWidth="1"/>
    <col min="2069" max="2069" width="3.5" style="1" customWidth="1"/>
    <col min="2070" max="2070" width="4.625" style="1" customWidth="1"/>
    <col min="2071" max="2076" width="2.5" style="1" customWidth="1"/>
    <col min="2077" max="2077" width="5.625" style="1" customWidth="1"/>
    <col min="2078" max="2078" width="3.375" style="1" customWidth="1"/>
    <col min="2079" max="2079" width="5.625" style="1" customWidth="1"/>
    <col min="2080" max="2080" width="3.375" style="1" customWidth="1"/>
    <col min="2081" max="2085" width="2.5" style="1" customWidth="1"/>
    <col min="2086" max="2088" width="2.875" style="1" customWidth="1"/>
    <col min="2089" max="2089" width="2.5" style="1" customWidth="1"/>
    <col min="2090" max="2092" width="2.875" style="1" customWidth="1"/>
    <col min="2093" max="2093" width="2.5" style="1" customWidth="1"/>
    <col min="2094" max="2096" width="2.875" style="1" customWidth="1"/>
    <col min="2097" max="2097" width="2.5" style="1" customWidth="1"/>
    <col min="2098" max="2118" width="0" style="1" hidden="1" customWidth="1"/>
    <col min="2119" max="2122" width="2.5" style="1" customWidth="1"/>
    <col min="2123" max="2127" width="2.5" style="1"/>
    <col min="2128" max="2128" width="2.5" style="1" customWidth="1"/>
    <col min="2129" max="2308" width="2.5" style="1"/>
    <col min="2309" max="2309" width="2" style="1" customWidth="1"/>
    <col min="2310" max="2315" width="3.875" style="1" customWidth="1"/>
    <col min="2316" max="2319" width="2.5" style="1" customWidth="1"/>
    <col min="2320" max="2320" width="5.625" style="1" customWidth="1"/>
    <col min="2321" max="2321" width="3.5" style="1" customWidth="1"/>
    <col min="2322" max="2322" width="5.625" style="1" customWidth="1"/>
    <col min="2323" max="2323" width="3.5" style="1" customWidth="1"/>
    <col min="2324" max="2324" width="4.625" style="1" customWidth="1"/>
    <col min="2325" max="2325" width="3.5" style="1" customWidth="1"/>
    <col min="2326" max="2326" width="4.625" style="1" customWidth="1"/>
    <col min="2327" max="2332" width="2.5" style="1" customWidth="1"/>
    <col min="2333" max="2333" width="5.625" style="1" customWidth="1"/>
    <col min="2334" max="2334" width="3.375" style="1" customWidth="1"/>
    <col min="2335" max="2335" width="5.625" style="1" customWidth="1"/>
    <col min="2336" max="2336" width="3.375" style="1" customWidth="1"/>
    <col min="2337" max="2341" width="2.5" style="1" customWidth="1"/>
    <col min="2342" max="2344" width="2.875" style="1" customWidth="1"/>
    <col min="2345" max="2345" width="2.5" style="1" customWidth="1"/>
    <col min="2346" max="2348" width="2.875" style="1" customWidth="1"/>
    <col min="2349" max="2349" width="2.5" style="1" customWidth="1"/>
    <col min="2350" max="2352" width="2.875" style="1" customWidth="1"/>
    <col min="2353" max="2353" width="2.5" style="1" customWidth="1"/>
    <col min="2354" max="2374" width="0" style="1" hidden="1" customWidth="1"/>
    <col min="2375" max="2378" width="2.5" style="1" customWidth="1"/>
    <col min="2379" max="2383" width="2.5" style="1"/>
    <col min="2384" max="2384" width="2.5" style="1" customWidth="1"/>
    <col min="2385" max="2564" width="2.5" style="1"/>
    <col min="2565" max="2565" width="2" style="1" customWidth="1"/>
    <col min="2566" max="2571" width="3.875" style="1" customWidth="1"/>
    <col min="2572" max="2575" width="2.5" style="1" customWidth="1"/>
    <col min="2576" max="2576" width="5.625" style="1" customWidth="1"/>
    <col min="2577" max="2577" width="3.5" style="1" customWidth="1"/>
    <col min="2578" max="2578" width="5.625" style="1" customWidth="1"/>
    <col min="2579" max="2579" width="3.5" style="1" customWidth="1"/>
    <col min="2580" max="2580" width="4.625" style="1" customWidth="1"/>
    <col min="2581" max="2581" width="3.5" style="1" customWidth="1"/>
    <col min="2582" max="2582" width="4.625" style="1" customWidth="1"/>
    <col min="2583" max="2588" width="2.5" style="1" customWidth="1"/>
    <col min="2589" max="2589" width="5.625" style="1" customWidth="1"/>
    <col min="2590" max="2590" width="3.375" style="1" customWidth="1"/>
    <col min="2591" max="2591" width="5.625" style="1" customWidth="1"/>
    <col min="2592" max="2592" width="3.375" style="1" customWidth="1"/>
    <col min="2593" max="2597" width="2.5" style="1" customWidth="1"/>
    <col min="2598" max="2600" width="2.875" style="1" customWidth="1"/>
    <col min="2601" max="2601" width="2.5" style="1" customWidth="1"/>
    <col min="2602" max="2604" width="2.875" style="1" customWidth="1"/>
    <col min="2605" max="2605" width="2.5" style="1" customWidth="1"/>
    <col min="2606" max="2608" width="2.875" style="1" customWidth="1"/>
    <col min="2609" max="2609" width="2.5" style="1" customWidth="1"/>
    <col min="2610" max="2630" width="0" style="1" hidden="1" customWidth="1"/>
    <col min="2631" max="2634" width="2.5" style="1" customWidth="1"/>
    <col min="2635" max="2639" width="2.5" style="1"/>
    <col min="2640" max="2640" width="2.5" style="1" customWidth="1"/>
    <col min="2641" max="2820" width="2.5" style="1"/>
    <col min="2821" max="2821" width="2" style="1" customWidth="1"/>
    <col min="2822" max="2827" width="3.875" style="1" customWidth="1"/>
    <col min="2828" max="2831" width="2.5" style="1" customWidth="1"/>
    <col min="2832" max="2832" width="5.625" style="1" customWidth="1"/>
    <col min="2833" max="2833" width="3.5" style="1" customWidth="1"/>
    <col min="2834" max="2834" width="5.625" style="1" customWidth="1"/>
    <col min="2835" max="2835" width="3.5" style="1" customWidth="1"/>
    <col min="2836" max="2836" width="4.625" style="1" customWidth="1"/>
    <col min="2837" max="2837" width="3.5" style="1" customWidth="1"/>
    <col min="2838" max="2838" width="4.625" style="1" customWidth="1"/>
    <col min="2839" max="2844" width="2.5" style="1" customWidth="1"/>
    <col min="2845" max="2845" width="5.625" style="1" customWidth="1"/>
    <col min="2846" max="2846" width="3.375" style="1" customWidth="1"/>
    <col min="2847" max="2847" width="5.625" style="1" customWidth="1"/>
    <col min="2848" max="2848" width="3.375" style="1" customWidth="1"/>
    <col min="2849" max="2853" width="2.5" style="1" customWidth="1"/>
    <col min="2854" max="2856" width="2.875" style="1" customWidth="1"/>
    <col min="2857" max="2857" width="2.5" style="1" customWidth="1"/>
    <col min="2858" max="2860" width="2.875" style="1" customWidth="1"/>
    <col min="2861" max="2861" width="2.5" style="1" customWidth="1"/>
    <col min="2862" max="2864" width="2.875" style="1" customWidth="1"/>
    <col min="2865" max="2865" width="2.5" style="1" customWidth="1"/>
    <col min="2866" max="2886" width="0" style="1" hidden="1" customWidth="1"/>
    <col min="2887" max="2890" width="2.5" style="1" customWidth="1"/>
    <col min="2891" max="2895" width="2.5" style="1"/>
    <col min="2896" max="2896" width="2.5" style="1" customWidth="1"/>
    <col min="2897" max="3076" width="2.5" style="1"/>
    <col min="3077" max="3077" width="2" style="1" customWidth="1"/>
    <col min="3078" max="3083" width="3.875" style="1" customWidth="1"/>
    <col min="3084" max="3087" width="2.5" style="1" customWidth="1"/>
    <col min="3088" max="3088" width="5.625" style="1" customWidth="1"/>
    <col min="3089" max="3089" width="3.5" style="1" customWidth="1"/>
    <col min="3090" max="3090" width="5.625" style="1" customWidth="1"/>
    <col min="3091" max="3091" width="3.5" style="1" customWidth="1"/>
    <col min="3092" max="3092" width="4.625" style="1" customWidth="1"/>
    <col min="3093" max="3093" width="3.5" style="1" customWidth="1"/>
    <col min="3094" max="3094" width="4.625" style="1" customWidth="1"/>
    <col min="3095" max="3100" width="2.5" style="1" customWidth="1"/>
    <col min="3101" max="3101" width="5.625" style="1" customWidth="1"/>
    <col min="3102" max="3102" width="3.375" style="1" customWidth="1"/>
    <col min="3103" max="3103" width="5.625" style="1" customWidth="1"/>
    <col min="3104" max="3104" width="3.375" style="1" customWidth="1"/>
    <col min="3105" max="3109" width="2.5" style="1" customWidth="1"/>
    <col min="3110" max="3112" width="2.875" style="1" customWidth="1"/>
    <col min="3113" max="3113" width="2.5" style="1" customWidth="1"/>
    <col min="3114" max="3116" width="2.875" style="1" customWidth="1"/>
    <col min="3117" max="3117" width="2.5" style="1" customWidth="1"/>
    <col min="3118" max="3120" width="2.875" style="1" customWidth="1"/>
    <col min="3121" max="3121" width="2.5" style="1" customWidth="1"/>
    <col min="3122" max="3142" width="0" style="1" hidden="1" customWidth="1"/>
    <col min="3143" max="3146" width="2.5" style="1" customWidth="1"/>
    <col min="3147" max="3151" width="2.5" style="1"/>
    <col min="3152" max="3152" width="2.5" style="1" customWidth="1"/>
    <col min="3153" max="3332" width="2.5" style="1"/>
    <col min="3333" max="3333" width="2" style="1" customWidth="1"/>
    <col min="3334" max="3339" width="3.875" style="1" customWidth="1"/>
    <col min="3340" max="3343" width="2.5" style="1" customWidth="1"/>
    <col min="3344" max="3344" width="5.625" style="1" customWidth="1"/>
    <col min="3345" max="3345" width="3.5" style="1" customWidth="1"/>
    <col min="3346" max="3346" width="5.625" style="1" customWidth="1"/>
    <col min="3347" max="3347" width="3.5" style="1" customWidth="1"/>
    <col min="3348" max="3348" width="4.625" style="1" customWidth="1"/>
    <col min="3349" max="3349" width="3.5" style="1" customWidth="1"/>
    <col min="3350" max="3350" width="4.625" style="1" customWidth="1"/>
    <col min="3351" max="3356" width="2.5" style="1" customWidth="1"/>
    <col min="3357" max="3357" width="5.625" style="1" customWidth="1"/>
    <col min="3358" max="3358" width="3.375" style="1" customWidth="1"/>
    <col min="3359" max="3359" width="5.625" style="1" customWidth="1"/>
    <col min="3360" max="3360" width="3.375" style="1" customWidth="1"/>
    <col min="3361" max="3365" width="2.5" style="1" customWidth="1"/>
    <col min="3366" max="3368" width="2.875" style="1" customWidth="1"/>
    <col min="3369" max="3369" width="2.5" style="1" customWidth="1"/>
    <col min="3370" max="3372" width="2.875" style="1" customWidth="1"/>
    <col min="3373" max="3373" width="2.5" style="1" customWidth="1"/>
    <col min="3374" max="3376" width="2.875" style="1" customWidth="1"/>
    <col min="3377" max="3377" width="2.5" style="1" customWidth="1"/>
    <col min="3378" max="3398" width="0" style="1" hidden="1" customWidth="1"/>
    <col min="3399" max="3402" width="2.5" style="1" customWidth="1"/>
    <col min="3403" max="3407" width="2.5" style="1"/>
    <col min="3408" max="3408" width="2.5" style="1" customWidth="1"/>
    <col min="3409" max="3588" width="2.5" style="1"/>
    <col min="3589" max="3589" width="2" style="1" customWidth="1"/>
    <col min="3590" max="3595" width="3.875" style="1" customWidth="1"/>
    <col min="3596" max="3599" width="2.5" style="1" customWidth="1"/>
    <col min="3600" max="3600" width="5.625" style="1" customWidth="1"/>
    <col min="3601" max="3601" width="3.5" style="1" customWidth="1"/>
    <col min="3602" max="3602" width="5.625" style="1" customWidth="1"/>
    <col min="3603" max="3603" width="3.5" style="1" customWidth="1"/>
    <col min="3604" max="3604" width="4.625" style="1" customWidth="1"/>
    <col min="3605" max="3605" width="3.5" style="1" customWidth="1"/>
    <col min="3606" max="3606" width="4.625" style="1" customWidth="1"/>
    <col min="3607" max="3612" width="2.5" style="1" customWidth="1"/>
    <col min="3613" max="3613" width="5.625" style="1" customWidth="1"/>
    <col min="3614" max="3614" width="3.375" style="1" customWidth="1"/>
    <col min="3615" max="3615" width="5.625" style="1" customWidth="1"/>
    <col min="3616" max="3616" width="3.375" style="1" customWidth="1"/>
    <col min="3617" max="3621" width="2.5" style="1" customWidth="1"/>
    <col min="3622" max="3624" width="2.875" style="1" customWidth="1"/>
    <col min="3625" max="3625" width="2.5" style="1" customWidth="1"/>
    <col min="3626" max="3628" width="2.875" style="1" customWidth="1"/>
    <col min="3629" max="3629" width="2.5" style="1" customWidth="1"/>
    <col min="3630" max="3632" width="2.875" style="1" customWidth="1"/>
    <col min="3633" max="3633" width="2.5" style="1" customWidth="1"/>
    <col min="3634" max="3654" width="0" style="1" hidden="1" customWidth="1"/>
    <col min="3655" max="3658" width="2.5" style="1" customWidth="1"/>
    <col min="3659" max="3663" width="2.5" style="1"/>
    <col min="3664" max="3664" width="2.5" style="1" customWidth="1"/>
    <col min="3665" max="3844" width="2.5" style="1"/>
    <col min="3845" max="3845" width="2" style="1" customWidth="1"/>
    <col min="3846" max="3851" width="3.875" style="1" customWidth="1"/>
    <col min="3852" max="3855" width="2.5" style="1" customWidth="1"/>
    <col min="3856" max="3856" width="5.625" style="1" customWidth="1"/>
    <col min="3857" max="3857" width="3.5" style="1" customWidth="1"/>
    <col min="3858" max="3858" width="5.625" style="1" customWidth="1"/>
    <col min="3859" max="3859" width="3.5" style="1" customWidth="1"/>
    <col min="3860" max="3860" width="4.625" style="1" customWidth="1"/>
    <col min="3861" max="3861" width="3.5" style="1" customWidth="1"/>
    <col min="3862" max="3862" width="4.625" style="1" customWidth="1"/>
    <col min="3863" max="3868" width="2.5" style="1" customWidth="1"/>
    <col min="3869" max="3869" width="5.625" style="1" customWidth="1"/>
    <col min="3870" max="3870" width="3.375" style="1" customWidth="1"/>
    <col min="3871" max="3871" width="5.625" style="1" customWidth="1"/>
    <col min="3872" max="3872" width="3.375" style="1" customWidth="1"/>
    <col min="3873" max="3877" width="2.5" style="1" customWidth="1"/>
    <col min="3878" max="3880" width="2.875" style="1" customWidth="1"/>
    <col min="3881" max="3881" width="2.5" style="1" customWidth="1"/>
    <col min="3882" max="3884" width="2.875" style="1" customWidth="1"/>
    <col min="3885" max="3885" width="2.5" style="1" customWidth="1"/>
    <col min="3886" max="3888" width="2.875" style="1" customWidth="1"/>
    <col min="3889" max="3889" width="2.5" style="1" customWidth="1"/>
    <col min="3890" max="3910" width="0" style="1" hidden="1" customWidth="1"/>
    <col min="3911" max="3914" width="2.5" style="1" customWidth="1"/>
    <col min="3915" max="3919" width="2.5" style="1"/>
    <col min="3920" max="3920" width="2.5" style="1" customWidth="1"/>
    <col min="3921" max="4100" width="2.5" style="1"/>
    <col min="4101" max="4101" width="2" style="1" customWidth="1"/>
    <col min="4102" max="4107" width="3.875" style="1" customWidth="1"/>
    <col min="4108" max="4111" width="2.5" style="1" customWidth="1"/>
    <col min="4112" max="4112" width="5.625" style="1" customWidth="1"/>
    <col min="4113" max="4113" width="3.5" style="1" customWidth="1"/>
    <col min="4114" max="4114" width="5.625" style="1" customWidth="1"/>
    <col min="4115" max="4115" width="3.5" style="1" customWidth="1"/>
    <col min="4116" max="4116" width="4.625" style="1" customWidth="1"/>
    <col min="4117" max="4117" width="3.5" style="1" customWidth="1"/>
    <col min="4118" max="4118" width="4.625" style="1" customWidth="1"/>
    <col min="4119" max="4124" width="2.5" style="1" customWidth="1"/>
    <col min="4125" max="4125" width="5.625" style="1" customWidth="1"/>
    <col min="4126" max="4126" width="3.375" style="1" customWidth="1"/>
    <col min="4127" max="4127" width="5.625" style="1" customWidth="1"/>
    <col min="4128" max="4128" width="3.375" style="1" customWidth="1"/>
    <col min="4129" max="4133" width="2.5" style="1" customWidth="1"/>
    <col min="4134" max="4136" width="2.875" style="1" customWidth="1"/>
    <col min="4137" max="4137" width="2.5" style="1" customWidth="1"/>
    <col min="4138" max="4140" width="2.875" style="1" customWidth="1"/>
    <col min="4141" max="4141" width="2.5" style="1" customWidth="1"/>
    <col min="4142" max="4144" width="2.875" style="1" customWidth="1"/>
    <col min="4145" max="4145" width="2.5" style="1" customWidth="1"/>
    <col min="4146" max="4166" width="0" style="1" hidden="1" customWidth="1"/>
    <col min="4167" max="4170" width="2.5" style="1" customWidth="1"/>
    <col min="4171" max="4175" width="2.5" style="1"/>
    <col min="4176" max="4176" width="2.5" style="1" customWidth="1"/>
    <col min="4177" max="4356" width="2.5" style="1"/>
    <col min="4357" max="4357" width="2" style="1" customWidth="1"/>
    <col min="4358" max="4363" width="3.875" style="1" customWidth="1"/>
    <col min="4364" max="4367" width="2.5" style="1" customWidth="1"/>
    <col min="4368" max="4368" width="5.625" style="1" customWidth="1"/>
    <col min="4369" max="4369" width="3.5" style="1" customWidth="1"/>
    <col min="4370" max="4370" width="5.625" style="1" customWidth="1"/>
    <col min="4371" max="4371" width="3.5" style="1" customWidth="1"/>
    <col min="4372" max="4372" width="4.625" style="1" customWidth="1"/>
    <col min="4373" max="4373" width="3.5" style="1" customWidth="1"/>
    <col min="4374" max="4374" width="4.625" style="1" customWidth="1"/>
    <col min="4375" max="4380" width="2.5" style="1" customWidth="1"/>
    <col min="4381" max="4381" width="5.625" style="1" customWidth="1"/>
    <col min="4382" max="4382" width="3.375" style="1" customWidth="1"/>
    <col min="4383" max="4383" width="5.625" style="1" customWidth="1"/>
    <col min="4384" max="4384" width="3.375" style="1" customWidth="1"/>
    <col min="4385" max="4389" width="2.5" style="1" customWidth="1"/>
    <col min="4390" max="4392" width="2.875" style="1" customWidth="1"/>
    <col min="4393" max="4393" width="2.5" style="1" customWidth="1"/>
    <col min="4394" max="4396" width="2.875" style="1" customWidth="1"/>
    <col min="4397" max="4397" width="2.5" style="1" customWidth="1"/>
    <col min="4398" max="4400" width="2.875" style="1" customWidth="1"/>
    <col min="4401" max="4401" width="2.5" style="1" customWidth="1"/>
    <col min="4402" max="4422" width="0" style="1" hidden="1" customWidth="1"/>
    <col min="4423" max="4426" width="2.5" style="1" customWidth="1"/>
    <col min="4427" max="4431" width="2.5" style="1"/>
    <col min="4432" max="4432" width="2.5" style="1" customWidth="1"/>
    <col min="4433" max="4612" width="2.5" style="1"/>
    <col min="4613" max="4613" width="2" style="1" customWidth="1"/>
    <col min="4614" max="4619" width="3.875" style="1" customWidth="1"/>
    <col min="4620" max="4623" width="2.5" style="1" customWidth="1"/>
    <col min="4624" max="4624" width="5.625" style="1" customWidth="1"/>
    <col min="4625" max="4625" width="3.5" style="1" customWidth="1"/>
    <col min="4626" max="4626" width="5.625" style="1" customWidth="1"/>
    <col min="4627" max="4627" width="3.5" style="1" customWidth="1"/>
    <col min="4628" max="4628" width="4.625" style="1" customWidth="1"/>
    <col min="4629" max="4629" width="3.5" style="1" customWidth="1"/>
    <col min="4630" max="4630" width="4.625" style="1" customWidth="1"/>
    <col min="4631" max="4636" width="2.5" style="1" customWidth="1"/>
    <col min="4637" max="4637" width="5.625" style="1" customWidth="1"/>
    <col min="4638" max="4638" width="3.375" style="1" customWidth="1"/>
    <col min="4639" max="4639" width="5.625" style="1" customWidth="1"/>
    <col min="4640" max="4640" width="3.375" style="1" customWidth="1"/>
    <col min="4641" max="4645" width="2.5" style="1" customWidth="1"/>
    <col min="4646" max="4648" width="2.875" style="1" customWidth="1"/>
    <col min="4649" max="4649" width="2.5" style="1" customWidth="1"/>
    <col min="4650" max="4652" width="2.875" style="1" customWidth="1"/>
    <col min="4653" max="4653" width="2.5" style="1" customWidth="1"/>
    <col min="4654" max="4656" width="2.875" style="1" customWidth="1"/>
    <col min="4657" max="4657" width="2.5" style="1" customWidth="1"/>
    <col min="4658" max="4678" width="0" style="1" hidden="1" customWidth="1"/>
    <col min="4679" max="4682" width="2.5" style="1" customWidth="1"/>
    <col min="4683" max="4687" width="2.5" style="1"/>
    <col min="4688" max="4688" width="2.5" style="1" customWidth="1"/>
    <col min="4689" max="4868" width="2.5" style="1"/>
    <col min="4869" max="4869" width="2" style="1" customWidth="1"/>
    <col min="4870" max="4875" width="3.875" style="1" customWidth="1"/>
    <col min="4876" max="4879" width="2.5" style="1" customWidth="1"/>
    <col min="4880" max="4880" width="5.625" style="1" customWidth="1"/>
    <col min="4881" max="4881" width="3.5" style="1" customWidth="1"/>
    <col min="4882" max="4882" width="5.625" style="1" customWidth="1"/>
    <col min="4883" max="4883" width="3.5" style="1" customWidth="1"/>
    <col min="4884" max="4884" width="4.625" style="1" customWidth="1"/>
    <col min="4885" max="4885" width="3.5" style="1" customWidth="1"/>
    <col min="4886" max="4886" width="4.625" style="1" customWidth="1"/>
    <col min="4887" max="4892" width="2.5" style="1" customWidth="1"/>
    <col min="4893" max="4893" width="5.625" style="1" customWidth="1"/>
    <col min="4894" max="4894" width="3.375" style="1" customWidth="1"/>
    <col min="4895" max="4895" width="5.625" style="1" customWidth="1"/>
    <col min="4896" max="4896" width="3.375" style="1" customWidth="1"/>
    <col min="4897" max="4901" width="2.5" style="1" customWidth="1"/>
    <col min="4902" max="4904" width="2.875" style="1" customWidth="1"/>
    <col min="4905" max="4905" width="2.5" style="1" customWidth="1"/>
    <col min="4906" max="4908" width="2.875" style="1" customWidth="1"/>
    <col min="4909" max="4909" width="2.5" style="1" customWidth="1"/>
    <col min="4910" max="4912" width="2.875" style="1" customWidth="1"/>
    <col min="4913" max="4913" width="2.5" style="1" customWidth="1"/>
    <col min="4914" max="4934" width="0" style="1" hidden="1" customWidth="1"/>
    <col min="4935" max="4938" width="2.5" style="1" customWidth="1"/>
    <col min="4939" max="4943" width="2.5" style="1"/>
    <col min="4944" max="4944" width="2.5" style="1" customWidth="1"/>
    <col min="4945" max="5124" width="2.5" style="1"/>
    <col min="5125" max="5125" width="2" style="1" customWidth="1"/>
    <col min="5126" max="5131" width="3.875" style="1" customWidth="1"/>
    <col min="5132" max="5135" width="2.5" style="1" customWidth="1"/>
    <col min="5136" max="5136" width="5.625" style="1" customWidth="1"/>
    <col min="5137" max="5137" width="3.5" style="1" customWidth="1"/>
    <col min="5138" max="5138" width="5.625" style="1" customWidth="1"/>
    <col min="5139" max="5139" width="3.5" style="1" customWidth="1"/>
    <col min="5140" max="5140" width="4.625" style="1" customWidth="1"/>
    <col min="5141" max="5141" width="3.5" style="1" customWidth="1"/>
    <col min="5142" max="5142" width="4.625" style="1" customWidth="1"/>
    <col min="5143" max="5148" width="2.5" style="1" customWidth="1"/>
    <col min="5149" max="5149" width="5.625" style="1" customWidth="1"/>
    <col min="5150" max="5150" width="3.375" style="1" customWidth="1"/>
    <col min="5151" max="5151" width="5.625" style="1" customWidth="1"/>
    <col min="5152" max="5152" width="3.375" style="1" customWidth="1"/>
    <col min="5153" max="5157" width="2.5" style="1" customWidth="1"/>
    <col min="5158" max="5160" width="2.875" style="1" customWidth="1"/>
    <col min="5161" max="5161" width="2.5" style="1" customWidth="1"/>
    <col min="5162" max="5164" width="2.875" style="1" customWidth="1"/>
    <col min="5165" max="5165" width="2.5" style="1" customWidth="1"/>
    <col min="5166" max="5168" width="2.875" style="1" customWidth="1"/>
    <col min="5169" max="5169" width="2.5" style="1" customWidth="1"/>
    <col min="5170" max="5190" width="0" style="1" hidden="1" customWidth="1"/>
    <col min="5191" max="5194" width="2.5" style="1" customWidth="1"/>
    <col min="5195" max="5199" width="2.5" style="1"/>
    <col min="5200" max="5200" width="2.5" style="1" customWidth="1"/>
    <col min="5201" max="5380" width="2.5" style="1"/>
    <col min="5381" max="5381" width="2" style="1" customWidth="1"/>
    <col min="5382" max="5387" width="3.875" style="1" customWidth="1"/>
    <col min="5388" max="5391" width="2.5" style="1" customWidth="1"/>
    <col min="5392" max="5392" width="5.625" style="1" customWidth="1"/>
    <col min="5393" max="5393" width="3.5" style="1" customWidth="1"/>
    <col min="5394" max="5394" width="5.625" style="1" customWidth="1"/>
    <col min="5395" max="5395" width="3.5" style="1" customWidth="1"/>
    <col min="5396" max="5396" width="4.625" style="1" customWidth="1"/>
    <col min="5397" max="5397" width="3.5" style="1" customWidth="1"/>
    <col min="5398" max="5398" width="4.625" style="1" customWidth="1"/>
    <col min="5399" max="5404" width="2.5" style="1" customWidth="1"/>
    <col min="5405" max="5405" width="5.625" style="1" customWidth="1"/>
    <col min="5406" max="5406" width="3.375" style="1" customWidth="1"/>
    <col min="5407" max="5407" width="5.625" style="1" customWidth="1"/>
    <col min="5408" max="5408" width="3.375" style="1" customWidth="1"/>
    <col min="5409" max="5413" width="2.5" style="1" customWidth="1"/>
    <col min="5414" max="5416" width="2.875" style="1" customWidth="1"/>
    <col min="5417" max="5417" width="2.5" style="1" customWidth="1"/>
    <col min="5418" max="5420" width="2.875" style="1" customWidth="1"/>
    <col min="5421" max="5421" width="2.5" style="1" customWidth="1"/>
    <col min="5422" max="5424" width="2.875" style="1" customWidth="1"/>
    <col min="5425" max="5425" width="2.5" style="1" customWidth="1"/>
    <col min="5426" max="5446" width="0" style="1" hidden="1" customWidth="1"/>
    <col min="5447" max="5450" width="2.5" style="1" customWidth="1"/>
    <col min="5451" max="5455" width="2.5" style="1"/>
    <col min="5456" max="5456" width="2.5" style="1" customWidth="1"/>
    <col min="5457" max="5636" width="2.5" style="1"/>
    <col min="5637" max="5637" width="2" style="1" customWidth="1"/>
    <col min="5638" max="5643" width="3.875" style="1" customWidth="1"/>
    <col min="5644" max="5647" width="2.5" style="1" customWidth="1"/>
    <col min="5648" max="5648" width="5.625" style="1" customWidth="1"/>
    <col min="5649" max="5649" width="3.5" style="1" customWidth="1"/>
    <col min="5650" max="5650" width="5.625" style="1" customWidth="1"/>
    <col min="5651" max="5651" width="3.5" style="1" customWidth="1"/>
    <col min="5652" max="5652" width="4.625" style="1" customWidth="1"/>
    <col min="5653" max="5653" width="3.5" style="1" customWidth="1"/>
    <col min="5654" max="5654" width="4.625" style="1" customWidth="1"/>
    <col min="5655" max="5660" width="2.5" style="1" customWidth="1"/>
    <col min="5661" max="5661" width="5.625" style="1" customWidth="1"/>
    <col min="5662" max="5662" width="3.375" style="1" customWidth="1"/>
    <col min="5663" max="5663" width="5.625" style="1" customWidth="1"/>
    <col min="5664" max="5664" width="3.375" style="1" customWidth="1"/>
    <col min="5665" max="5669" width="2.5" style="1" customWidth="1"/>
    <col min="5670" max="5672" width="2.875" style="1" customWidth="1"/>
    <col min="5673" max="5673" width="2.5" style="1" customWidth="1"/>
    <col min="5674" max="5676" width="2.875" style="1" customWidth="1"/>
    <col min="5677" max="5677" width="2.5" style="1" customWidth="1"/>
    <col min="5678" max="5680" width="2.875" style="1" customWidth="1"/>
    <col min="5681" max="5681" width="2.5" style="1" customWidth="1"/>
    <col min="5682" max="5702" width="0" style="1" hidden="1" customWidth="1"/>
    <col min="5703" max="5706" width="2.5" style="1" customWidth="1"/>
    <col min="5707" max="5711" width="2.5" style="1"/>
    <col min="5712" max="5712" width="2.5" style="1" customWidth="1"/>
    <col min="5713" max="5892" width="2.5" style="1"/>
    <col min="5893" max="5893" width="2" style="1" customWidth="1"/>
    <col min="5894" max="5899" width="3.875" style="1" customWidth="1"/>
    <col min="5900" max="5903" width="2.5" style="1" customWidth="1"/>
    <col min="5904" max="5904" width="5.625" style="1" customWidth="1"/>
    <col min="5905" max="5905" width="3.5" style="1" customWidth="1"/>
    <col min="5906" max="5906" width="5.625" style="1" customWidth="1"/>
    <col min="5907" max="5907" width="3.5" style="1" customWidth="1"/>
    <col min="5908" max="5908" width="4.625" style="1" customWidth="1"/>
    <col min="5909" max="5909" width="3.5" style="1" customWidth="1"/>
    <col min="5910" max="5910" width="4.625" style="1" customWidth="1"/>
    <col min="5911" max="5916" width="2.5" style="1" customWidth="1"/>
    <col min="5917" max="5917" width="5.625" style="1" customWidth="1"/>
    <col min="5918" max="5918" width="3.375" style="1" customWidth="1"/>
    <col min="5919" max="5919" width="5.625" style="1" customWidth="1"/>
    <col min="5920" max="5920" width="3.375" style="1" customWidth="1"/>
    <col min="5921" max="5925" width="2.5" style="1" customWidth="1"/>
    <col min="5926" max="5928" width="2.875" style="1" customWidth="1"/>
    <col min="5929" max="5929" width="2.5" style="1" customWidth="1"/>
    <col min="5930" max="5932" width="2.875" style="1" customWidth="1"/>
    <col min="5933" max="5933" width="2.5" style="1" customWidth="1"/>
    <col min="5934" max="5936" width="2.875" style="1" customWidth="1"/>
    <col min="5937" max="5937" width="2.5" style="1" customWidth="1"/>
    <col min="5938" max="5958" width="0" style="1" hidden="1" customWidth="1"/>
    <col min="5959" max="5962" width="2.5" style="1" customWidth="1"/>
    <col min="5963" max="5967" width="2.5" style="1"/>
    <col min="5968" max="5968" width="2.5" style="1" customWidth="1"/>
    <col min="5969" max="6148" width="2.5" style="1"/>
    <col min="6149" max="6149" width="2" style="1" customWidth="1"/>
    <col min="6150" max="6155" width="3.875" style="1" customWidth="1"/>
    <col min="6156" max="6159" width="2.5" style="1" customWidth="1"/>
    <col min="6160" max="6160" width="5.625" style="1" customWidth="1"/>
    <col min="6161" max="6161" width="3.5" style="1" customWidth="1"/>
    <col min="6162" max="6162" width="5.625" style="1" customWidth="1"/>
    <col min="6163" max="6163" width="3.5" style="1" customWidth="1"/>
    <col min="6164" max="6164" width="4.625" style="1" customWidth="1"/>
    <col min="6165" max="6165" width="3.5" style="1" customWidth="1"/>
    <col min="6166" max="6166" width="4.625" style="1" customWidth="1"/>
    <col min="6167" max="6172" width="2.5" style="1" customWidth="1"/>
    <col min="6173" max="6173" width="5.625" style="1" customWidth="1"/>
    <col min="6174" max="6174" width="3.375" style="1" customWidth="1"/>
    <col min="6175" max="6175" width="5.625" style="1" customWidth="1"/>
    <col min="6176" max="6176" width="3.375" style="1" customWidth="1"/>
    <col min="6177" max="6181" width="2.5" style="1" customWidth="1"/>
    <col min="6182" max="6184" width="2.875" style="1" customWidth="1"/>
    <col min="6185" max="6185" width="2.5" style="1" customWidth="1"/>
    <col min="6186" max="6188" width="2.875" style="1" customWidth="1"/>
    <col min="6189" max="6189" width="2.5" style="1" customWidth="1"/>
    <col min="6190" max="6192" width="2.875" style="1" customWidth="1"/>
    <col min="6193" max="6193" width="2.5" style="1" customWidth="1"/>
    <col min="6194" max="6214" width="0" style="1" hidden="1" customWidth="1"/>
    <col min="6215" max="6218" width="2.5" style="1" customWidth="1"/>
    <col min="6219" max="6223" width="2.5" style="1"/>
    <col min="6224" max="6224" width="2.5" style="1" customWidth="1"/>
    <col min="6225" max="6404" width="2.5" style="1"/>
    <col min="6405" max="6405" width="2" style="1" customWidth="1"/>
    <col min="6406" max="6411" width="3.875" style="1" customWidth="1"/>
    <col min="6412" max="6415" width="2.5" style="1" customWidth="1"/>
    <col min="6416" max="6416" width="5.625" style="1" customWidth="1"/>
    <col min="6417" max="6417" width="3.5" style="1" customWidth="1"/>
    <col min="6418" max="6418" width="5.625" style="1" customWidth="1"/>
    <col min="6419" max="6419" width="3.5" style="1" customWidth="1"/>
    <col min="6420" max="6420" width="4.625" style="1" customWidth="1"/>
    <col min="6421" max="6421" width="3.5" style="1" customWidth="1"/>
    <col min="6422" max="6422" width="4.625" style="1" customWidth="1"/>
    <col min="6423" max="6428" width="2.5" style="1" customWidth="1"/>
    <col min="6429" max="6429" width="5.625" style="1" customWidth="1"/>
    <col min="6430" max="6430" width="3.375" style="1" customWidth="1"/>
    <col min="6431" max="6431" width="5.625" style="1" customWidth="1"/>
    <col min="6432" max="6432" width="3.375" style="1" customWidth="1"/>
    <col min="6433" max="6437" width="2.5" style="1" customWidth="1"/>
    <col min="6438" max="6440" width="2.875" style="1" customWidth="1"/>
    <col min="6441" max="6441" width="2.5" style="1" customWidth="1"/>
    <col min="6442" max="6444" width="2.875" style="1" customWidth="1"/>
    <col min="6445" max="6445" width="2.5" style="1" customWidth="1"/>
    <col min="6446" max="6448" width="2.875" style="1" customWidth="1"/>
    <col min="6449" max="6449" width="2.5" style="1" customWidth="1"/>
    <col min="6450" max="6470" width="0" style="1" hidden="1" customWidth="1"/>
    <col min="6471" max="6474" width="2.5" style="1" customWidth="1"/>
    <col min="6475" max="6479" width="2.5" style="1"/>
    <col min="6480" max="6480" width="2.5" style="1" customWidth="1"/>
    <col min="6481" max="6660" width="2.5" style="1"/>
    <col min="6661" max="6661" width="2" style="1" customWidth="1"/>
    <col min="6662" max="6667" width="3.875" style="1" customWidth="1"/>
    <col min="6668" max="6671" width="2.5" style="1" customWidth="1"/>
    <col min="6672" max="6672" width="5.625" style="1" customWidth="1"/>
    <col min="6673" max="6673" width="3.5" style="1" customWidth="1"/>
    <col min="6674" max="6674" width="5.625" style="1" customWidth="1"/>
    <col min="6675" max="6675" width="3.5" style="1" customWidth="1"/>
    <col min="6676" max="6676" width="4.625" style="1" customWidth="1"/>
    <col min="6677" max="6677" width="3.5" style="1" customWidth="1"/>
    <col min="6678" max="6678" width="4.625" style="1" customWidth="1"/>
    <col min="6679" max="6684" width="2.5" style="1" customWidth="1"/>
    <col min="6685" max="6685" width="5.625" style="1" customWidth="1"/>
    <col min="6686" max="6686" width="3.375" style="1" customWidth="1"/>
    <col min="6687" max="6687" width="5.625" style="1" customWidth="1"/>
    <col min="6688" max="6688" width="3.375" style="1" customWidth="1"/>
    <col min="6689" max="6693" width="2.5" style="1" customWidth="1"/>
    <col min="6694" max="6696" width="2.875" style="1" customWidth="1"/>
    <col min="6697" max="6697" width="2.5" style="1" customWidth="1"/>
    <col min="6698" max="6700" width="2.875" style="1" customWidth="1"/>
    <col min="6701" max="6701" width="2.5" style="1" customWidth="1"/>
    <col min="6702" max="6704" width="2.875" style="1" customWidth="1"/>
    <col min="6705" max="6705" width="2.5" style="1" customWidth="1"/>
    <col min="6706" max="6726" width="0" style="1" hidden="1" customWidth="1"/>
    <col min="6727" max="6730" width="2.5" style="1" customWidth="1"/>
    <col min="6731" max="6735" width="2.5" style="1"/>
    <col min="6736" max="6736" width="2.5" style="1" customWidth="1"/>
    <col min="6737" max="6916" width="2.5" style="1"/>
    <col min="6917" max="6917" width="2" style="1" customWidth="1"/>
    <col min="6918" max="6923" width="3.875" style="1" customWidth="1"/>
    <col min="6924" max="6927" width="2.5" style="1" customWidth="1"/>
    <col min="6928" max="6928" width="5.625" style="1" customWidth="1"/>
    <col min="6929" max="6929" width="3.5" style="1" customWidth="1"/>
    <col min="6930" max="6930" width="5.625" style="1" customWidth="1"/>
    <col min="6931" max="6931" width="3.5" style="1" customWidth="1"/>
    <col min="6932" max="6932" width="4.625" style="1" customWidth="1"/>
    <col min="6933" max="6933" width="3.5" style="1" customWidth="1"/>
    <col min="6934" max="6934" width="4.625" style="1" customWidth="1"/>
    <col min="6935" max="6940" width="2.5" style="1" customWidth="1"/>
    <col min="6941" max="6941" width="5.625" style="1" customWidth="1"/>
    <col min="6942" max="6942" width="3.375" style="1" customWidth="1"/>
    <col min="6943" max="6943" width="5.625" style="1" customWidth="1"/>
    <col min="6944" max="6944" width="3.375" style="1" customWidth="1"/>
    <col min="6945" max="6949" width="2.5" style="1" customWidth="1"/>
    <col min="6950" max="6952" width="2.875" style="1" customWidth="1"/>
    <col min="6953" max="6953" width="2.5" style="1" customWidth="1"/>
    <col min="6954" max="6956" width="2.875" style="1" customWidth="1"/>
    <col min="6957" max="6957" width="2.5" style="1" customWidth="1"/>
    <col min="6958" max="6960" width="2.875" style="1" customWidth="1"/>
    <col min="6961" max="6961" width="2.5" style="1" customWidth="1"/>
    <col min="6962" max="6982" width="0" style="1" hidden="1" customWidth="1"/>
    <col min="6983" max="6986" width="2.5" style="1" customWidth="1"/>
    <col min="6987" max="6991" width="2.5" style="1"/>
    <col min="6992" max="6992" width="2.5" style="1" customWidth="1"/>
    <col min="6993" max="7172" width="2.5" style="1"/>
    <col min="7173" max="7173" width="2" style="1" customWidth="1"/>
    <col min="7174" max="7179" width="3.875" style="1" customWidth="1"/>
    <col min="7180" max="7183" width="2.5" style="1" customWidth="1"/>
    <col min="7184" max="7184" width="5.625" style="1" customWidth="1"/>
    <col min="7185" max="7185" width="3.5" style="1" customWidth="1"/>
    <col min="7186" max="7186" width="5.625" style="1" customWidth="1"/>
    <col min="7187" max="7187" width="3.5" style="1" customWidth="1"/>
    <col min="7188" max="7188" width="4.625" style="1" customWidth="1"/>
    <col min="7189" max="7189" width="3.5" style="1" customWidth="1"/>
    <col min="7190" max="7190" width="4.625" style="1" customWidth="1"/>
    <col min="7191" max="7196" width="2.5" style="1" customWidth="1"/>
    <col min="7197" max="7197" width="5.625" style="1" customWidth="1"/>
    <col min="7198" max="7198" width="3.375" style="1" customWidth="1"/>
    <col min="7199" max="7199" width="5.625" style="1" customWidth="1"/>
    <col min="7200" max="7200" width="3.375" style="1" customWidth="1"/>
    <col min="7201" max="7205" width="2.5" style="1" customWidth="1"/>
    <col min="7206" max="7208" width="2.875" style="1" customWidth="1"/>
    <col min="7209" max="7209" width="2.5" style="1" customWidth="1"/>
    <col min="7210" max="7212" width="2.875" style="1" customWidth="1"/>
    <col min="7213" max="7213" width="2.5" style="1" customWidth="1"/>
    <col min="7214" max="7216" width="2.875" style="1" customWidth="1"/>
    <col min="7217" max="7217" width="2.5" style="1" customWidth="1"/>
    <col min="7218" max="7238" width="0" style="1" hidden="1" customWidth="1"/>
    <col min="7239" max="7242" width="2.5" style="1" customWidth="1"/>
    <col min="7243" max="7247" width="2.5" style="1"/>
    <col min="7248" max="7248" width="2.5" style="1" customWidth="1"/>
    <col min="7249" max="7428" width="2.5" style="1"/>
    <col min="7429" max="7429" width="2" style="1" customWidth="1"/>
    <col min="7430" max="7435" width="3.875" style="1" customWidth="1"/>
    <col min="7436" max="7439" width="2.5" style="1" customWidth="1"/>
    <col min="7440" max="7440" width="5.625" style="1" customWidth="1"/>
    <col min="7441" max="7441" width="3.5" style="1" customWidth="1"/>
    <col min="7442" max="7442" width="5.625" style="1" customWidth="1"/>
    <col min="7443" max="7443" width="3.5" style="1" customWidth="1"/>
    <col min="7444" max="7444" width="4.625" style="1" customWidth="1"/>
    <col min="7445" max="7445" width="3.5" style="1" customWidth="1"/>
    <col min="7446" max="7446" width="4.625" style="1" customWidth="1"/>
    <col min="7447" max="7452" width="2.5" style="1" customWidth="1"/>
    <col min="7453" max="7453" width="5.625" style="1" customWidth="1"/>
    <col min="7454" max="7454" width="3.375" style="1" customWidth="1"/>
    <col min="7455" max="7455" width="5.625" style="1" customWidth="1"/>
    <col min="7456" max="7456" width="3.375" style="1" customWidth="1"/>
    <col min="7457" max="7461" width="2.5" style="1" customWidth="1"/>
    <col min="7462" max="7464" width="2.875" style="1" customWidth="1"/>
    <col min="7465" max="7465" width="2.5" style="1" customWidth="1"/>
    <col min="7466" max="7468" width="2.875" style="1" customWidth="1"/>
    <col min="7469" max="7469" width="2.5" style="1" customWidth="1"/>
    <col min="7470" max="7472" width="2.875" style="1" customWidth="1"/>
    <col min="7473" max="7473" width="2.5" style="1" customWidth="1"/>
    <col min="7474" max="7494" width="0" style="1" hidden="1" customWidth="1"/>
    <col min="7495" max="7498" width="2.5" style="1" customWidth="1"/>
    <col min="7499" max="7503" width="2.5" style="1"/>
    <col min="7504" max="7504" width="2.5" style="1" customWidth="1"/>
    <col min="7505" max="7684" width="2.5" style="1"/>
    <col min="7685" max="7685" width="2" style="1" customWidth="1"/>
    <col min="7686" max="7691" width="3.875" style="1" customWidth="1"/>
    <col min="7692" max="7695" width="2.5" style="1" customWidth="1"/>
    <col min="7696" max="7696" width="5.625" style="1" customWidth="1"/>
    <col min="7697" max="7697" width="3.5" style="1" customWidth="1"/>
    <col min="7698" max="7698" width="5.625" style="1" customWidth="1"/>
    <col min="7699" max="7699" width="3.5" style="1" customWidth="1"/>
    <col min="7700" max="7700" width="4.625" style="1" customWidth="1"/>
    <col min="7701" max="7701" width="3.5" style="1" customWidth="1"/>
    <col min="7702" max="7702" width="4.625" style="1" customWidth="1"/>
    <col min="7703" max="7708" width="2.5" style="1" customWidth="1"/>
    <col min="7709" max="7709" width="5.625" style="1" customWidth="1"/>
    <col min="7710" max="7710" width="3.375" style="1" customWidth="1"/>
    <col min="7711" max="7711" width="5.625" style="1" customWidth="1"/>
    <col min="7712" max="7712" width="3.375" style="1" customWidth="1"/>
    <col min="7713" max="7717" width="2.5" style="1" customWidth="1"/>
    <col min="7718" max="7720" width="2.875" style="1" customWidth="1"/>
    <col min="7721" max="7721" width="2.5" style="1" customWidth="1"/>
    <col min="7722" max="7724" width="2.875" style="1" customWidth="1"/>
    <col min="7725" max="7725" width="2.5" style="1" customWidth="1"/>
    <col min="7726" max="7728" width="2.875" style="1" customWidth="1"/>
    <col min="7729" max="7729" width="2.5" style="1" customWidth="1"/>
    <col min="7730" max="7750" width="0" style="1" hidden="1" customWidth="1"/>
    <col min="7751" max="7754" width="2.5" style="1" customWidth="1"/>
    <col min="7755" max="7759" width="2.5" style="1"/>
    <col min="7760" max="7760" width="2.5" style="1" customWidth="1"/>
    <col min="7761" max="7940" width="2.5" style="1"/>
    <col min="7941" max="7941" width="2" style="1" customWidth="1"/>
    <col min="7942" max="7947" width="3.875" style="1" customWidth="1"/>
    <col min="7948" max="7951" width="2.5" style="1" customWidth="1"/>
    <col min="7952" max="7952" width="5.625" style="1" customWidth="1"/>
    <col min="7953" max="7953" width="3.5" style="1" customWidth="1"/>
    <col min="7954" max="7954" width="5.625" style="1" customWidth="1"/>
    <col min="7955" max="7955" width="3.5" style="1" customWidth="1"/>
    <col min="7956" max="7956" width="4.625" style="1" customWidth="1"/>
    <col min="7957" max="7957" width="3.5" style="1" customWidth="1"/>
    <col min="7958" max="7958" width="4.625" style="1" customWidth="1"/>
    <col min="7959" max="7964" width="2.5" style="1" customWidth="1"/>
    <col min="7965" max="7965" width="5.625" style="1" customWidth="1"/>
    <col min="7966" max="7966" width="3.375" style="1" customWidth="1"/>
    <col min="7967" max="7967" width="5.625" style="1" customWidth="1"/>
    <col min="7968" max="7968" width="3.375" style="1" customWidth="1"/>
    <col min="7969" max="7973" width="2.5" style="1" customWidth="1"/>
    <col min="7974" max="7976" width="2.875" style="1" customWidth="1"/>
    <col min="7977" max="7977" width="2.5" style="1" customWidth="1"/>
    <col min="7978" max="7980" width="2.875" style="1" customWidth="1"/>
    <col min="7981" max="7981" width="2.5" style="1" customWidth="1"/>
    <col min="7982" max="7984" width="2.875" style="1" customWidth="1"/>
    <col min="7985" max="7985" width="2.5" style="1" customWidth="1"/>
    <col min="7986" max="8006" width="0" style="1" hidden="1" customWidth="1"/>
    <col min="8007" max="8010" width="2.5" style="1" customWidth="1"/>
    <col min="8011" max="8015" width="2.5" style="1"/>
    <col min="8016" max="8016" width="2.5" style="1" customWidth="1"/>
    <col min="8017" max="8196" width="2.5" style="1"/>
    <col min="8197" max="8197" width="2" style="1" customWidth="1"/>
    <col min="8198" max="8203" width="3.875" style="1" customWidth="1"/>
    <col min="8204" max="8207" width="2.5" style="1" customWidth="1"/>
    <col min="8208" max="8208" width="5.625" style="1" customWidth="1"/>
    <col min="8209" max="8209" width="3.5" style="1" customWidth="1"/>
    <col min="8210" max="8210" width="5.625" style="1" customWidth="1"/>
    <col min="8211" max="8211" width="3.5" style="1" customWidth="1"/>
    <col min="8212" max="8212" width="4.625" style="1" customWidth="1"/>
    <col min="8213" max="8213" width="3.5" style="1" customWidth="1"/>
    <col min="8214" max="8214" width="4.625" style="1" customWidth="1"/>
    <col min="8215" max="8220" width="2.5" style="1" customWidth="1"/>
    <col min="8221" max="8221" width="5.625" style="1" customWidth="1"/>
    <col min="8222" max="8222" width="3.375" style="1" customWidth="1"/>
    <col min="8223" max="8223" width="5.625" style="1" customWidth="1"/>
    <col min="8224" max="8224" width="3.375" style="1" customWidth="1"/>
    <col min="8225" max="8229" width="2.5" style="1" customWidth="1"/>
    <col min="8230" max="8232" width="2.875" style="1" customWidth="1"/>
    <col min="8233" max="8233" width="2.5" style="1" customWidth="1"/>
    <col min="8234" max="8236" width="2.875" style="1" customWidth="1"/>
    <col min="8237" max="8237" width="2.5" style="1" customWidth="1"/>
    <col min="8238" max="8240" width="2.875" style="1" customWidth="1"/>
    <col min="8241" max="8241" width="2.5" style="1" customWidth="1"/>
    <col min="8242" max="8262" width="0" style="1" hidden="1" customWidth="1"/>
    <col min="8263" max="8266" width="2.5" style="1" customWidth="1"/>
    <col min="8267" max="8271" width="2.5" style="1"/>
    <col min="8272" max="8272" width="2.5" style="1" customWidth="1"/>
    <col min="8273" max="8452" width="2.5" style="1"/>
    <col min="8453" max="8453" width="2" style="1" customWidth="1"/>
    <col min="8454" max="8459" width="3.875" style="1" customWidth="1"/>
    <col min="8460" max="8463" width="2.5" style="1" customWidth="1"/>
    <col min="8464" max="8464" width="5.625" style="1" customWidth="1"/>
    <col min="8465" max="8465" width="3.5" style="1" customWidth="1"/>
    <col min="8466" max="8466" width="5.625" style="1" customWidth="1"/>
    <col min="8467" max="8467" width="3.5" style="1" customWidth="1"/>
    <col min="8468" max="8468" width="4.625" style="1" customWidth="1"/>
    <col min="8469" max="8469" width="3.5" style="1" customWidth="1"/>
    <col min="8470" max="8470" width="4.625" style="1" customWidth="1"/>
    <col min="8471" max="8476" width="2.5" style="1" customWidth="1"/>
    <col min="8477" max="8477" width="5.625" style="1" customWidth="1"/>
    <col min="8478" max="8478" width="3.375" style="1" customWidth="1"/>
    <col min="8479" max="8479" width="5.625" style="1" customWidth="1"/>
    <col min="8480" max="8480" width="3.375" style="1" customWidth="1"/>
    <col min="8481" max="8485" width="2.5" style="1" customWidth="1"/>
    <col min="8486" max="8488" width="2.875" style="1" customWidth="1"/>
    <col min="8489" max="8489" width="2.5" style="1" customWidth="1"/>
    <col min="8490" max="8492" width="2.875" style="1" customWidth="1"/>
    <col min="8493" max="8493" width="2.5" style="1" customWidth="1"/>
    <col min="8494" max="8496" width="2.875" style="1" customWidth="1"/>
    <col min="8497" max="8497" width="2.5" style="1" customWidth="1"/>
    <col min="8498" max="8518" width="0" style="1" hidden="1" customWidth="1"/>
    <col min="8519" max="8522" width="2.5" style="1" customWidth="1"/>
    <col min="8523" max="8527" width="2.5" style="1"/>
    <col min="8528" max="8528" width="2.5" style="1" customWidth="1"/>
    <col min="8529" max="8708" width="2.5" style="1"/>
    <col min="8709" max="8709" width="2" style="1" customWidth="1"/>
    <col min="8710" max="8715" width="3.875" style="1" customWidth="1"/>
    <col min="8716" max="8719" width="2.5" style="1" customWidth="1"/>
    <col min="8720" max="8720" width="5.625" style="1" customWidth="1"/>
    <col min="8721" max="8721" width="3.5" style="1" customWidth="1"/>
    <col min="8722" max="8722" width="5.625" style="1" customWidth="1"/>
    <col min="8723" max="8723" width="3.5" style="1" customWidth="1"/>
    <col min="8724" max="8724" width="4.625" style="1" customWidth="1"/>
    <col min="8725" max="8725" width="3.5" style="1" customWidth="1"/>
    <col min="8726" max="8726" width="4.625" style="1" customWidth="1"/>
    <col min="8727" max="8732" width="2.5" style="1" customWidth="1"/>
    <col min="8733" max="8733" width="5.625" style="1" customWidth="1"/>
    <col min="8734" max="8734" width="3.375" style="1" customWidth="1"/>
    <col min="8735" max="8735" width="5.625" style="1" customWidth="1"/>
    <col min="8736" max="8736" width="3.375" style="1" customWidth="1"/>
    <col min="8737" max="8741" width="2.5" style="1" customWidth="1"/>
    <col min="8742" max="8744" width="2.875" style="1" customWidth="1"/>
    <col min="8745" max="8745" width="2.5" style="1" customWidth="1"/>
    <col min="8746" max="8748" width="2.875" style="1" customWidth="1"/>
    <col min="8749" max="8749" width="2.5" style="1" customWidth="1"/>
    <col min="8750" max="8752" width="2.875" style="1" customWidth="1"/>
    <col min="8753" max="8753" width="2.5" style="1" customWidth="1"/>
    <col min="8754" max="8774" width="0" style="1" hidden="1" customWidth="1"/>
    <col min="8775" max="8778" width="2.5" style="1" customWidth="1"/>
    <col min="8779" max="8783" width="2.5" style="1"/>
    <col min="8784" max="8784" width="2.5" style="1" customWidth="1"/>
    <col min="8785" max="8964" width="2.5" style="1"/>
    <col min="8965" max="8965" width="2" style="1" customWidth="1"/>
    <col min="8966" max="8971" width="3.875" style="1" customWidth="1"/>
    <col min="8972" max="8975" width="2.5" style="1" customWidth="1"/>
    <col min="8976" max="8976" width="5.625" style="1" customWidth="1"/>
    <col min="8977" max="8977" width="3.5" style="1" customWidth="1"/>
    <col min="8978" max="8978" width="5.625" style="1" customWidth="1"/>
    <col min="8979" max="8979" width="3.5" style="1" customWidth="1"/>
    <col min="8980" max="8980" width="4.625" style="1" customWidth="1"/>
    <col min="8981" max="8981" width="3.5" style="1" customWidth="1"/>
    <col min="8982" max="8982" width="4.625" style="1" customWidth="1"/>
    <col min="8983" max="8988" width="2.5" style="1" customWidth="1"/>
    <col min="8989" max="8989" width="5.625" style="1" customWidth="1"/>
    <col min="8990" max="8990" width="3.375" style="1" customWidth="1"/>
    <col min="8991" max="8991" width="5.625" style="1" customWidth="1"/>
    <col min="8992" max="8992" width="3.375" style="1" customWidth="1"/>
    <col min="8993" max="8997" width="2.5" style="1" customWidth="1"/>
    <col min="8998" max="9000" width="2.875" style="1" customWidth="1"/>
    <col min="9001" max="9001" width="2.5" style="1" customWidth="1"/>
    <col min="9002" max="9004" width="2.875" style="1" customWidth="1"/>
    <col min="9005" max="9005" width="2.5" style="1" customWidth="1"/>
    <col min="9006" max="9008" width="2.875" style="1" customWidth="1"/>
    <col min="9009" max="9009" width="2.5" style="1" customWidth="1"/>
    <col min="9010" max="9030" width="0" style="1" hidden="1" customWidth="1"/>
    <col min="9031" max="9034" width="2.5" style="1" customWidth="1"/>
    <col min="9035" max="9039" width="2.5" style="1"/>
    <col min="9040" max="9040" width="2.5" style="1" customWidth="1"/>
    <col min="9041" max="9220" width="2.5" style="1"/>
    <col min="9221" max="9221" width="2" style="1" customWidth="1"/>
    <col min="9222" max="9227" width="3.875" style="1" customWidth="1"/>
    <col min="9228" max="9231" width="2.5" style="1" customWidth="1"/>
    <col min="9232" max="9232" width="5.625" style="1" customWidth="1"/>
    <col min="9233" max="9233" width="3.5" style="1" customWidth="1"/>
    <col min="9234" max="9234" width="5.625" style="1" customWidth="1"/>
    <col min="9235" max="9235" width="3.5" style="1" customWidth="1"/>
    <col min="9236" max="9236" width="4.625" style="1" customWidth="1"/>
    <col min="9237" max="9237" width="3.5" style="1" customWidth="1"/>
    <col min="9238" max="9238" width="4.625" style="1" customWidth="1"/>
    <col min="9239" max="9244" width="2.5" style="1" customWidth="1"/>
    <col min="9245" max="9245" width="5.625" style="1" customWidth="1"/>
    <col min="9246" max="9246" width="3.375" style="1" customWidth="1"/>
    <col min="9247" max="9247" width="5.625" style="1" customWidth="1"/>
    <col min="9248" max="9248" width="3.375" style="1" customWidth="1"/>
    <col min="9249" max="9253" width="2.5" style="1" customWidth="1"/>
    <col min="9254" max="9256" width="2.875" style="1" customWidth="1"/>
    <col min="9257" max="9257" width="2.5" style="1" customWidth="1"/>
    <col min="9258" max="9260" width="2.875" style="1" customWidth="1"/>
    <col min="9261" max="9261" width="2.5" style="1" customWidth="1"/>
    <col min="9262" max="9264" width="2.875" style="1" customWidth="1"/>
    <col min="9265" max="9265" width="2.5" style="1" customWidth="1"/>
    <col min="9266" max="9286" width="0" style="1" hidden="1" customWidth="1"/>
    <col min="9287" max="9290" width="2.5" style="1" customWidth="1"/>
    <col min="9291" max="9295" width="2.5" style="1"/>
    <col min="9296" max="9296" width="2.5" style="1" customWidth="1"/>
    <col min="9297" max="9476" width="2.5" style="1"/>
    <col min="9477" max="9477" width="2" style="1" customWidth="1"/>
    <col min="9478" max="9483" width="3.875" style="1" customWidth="1"/>
    <col min="9484" max="9487" width="2.5" style="1" customWidth="1"/>
    <col min="9488" max="9488" width="5.625" style="1" customWidth="1"/>
    <col min="9489" max="9489" width="3.5" style="1" customWidth="1"/>
    <col min="9490" max="9490" width="5.625" style="1" customWidth="1"/>
    <col min="9491" max="9491" width="3.5" style="1" customWidth="1"/>
    <col min="9492" max="9492" width="4.625" style="1" customWidth="1"/>
    <col min="9493" max="9493" width="3.5" style="1" customWidth="1"/>
    <col min="9494" max="9494" width="4.625" style="1" customWidth="1"/>
    <col min="9495" max="9500" width="2.5" style="1" customWidth="1"/>
    <col min="9501" max="9501" width="5.625" style="1" customWidth="1"/>
    <col min="9502" max="9502" width="3.375" style="1" customWidth="1"/>
    <col min="9503" max="9503" width="5.625" style="1" customWidth="1"/>
    <col min="9504" max="9504" width="3.375" style="1" customWidth="1"/>
    <col min="9505" max="9509" width="2.5" style="1" customWidth="1"/>
    <col min="9510" max="9512" width="2.875" style="1" customWidth="1"/>
    <col min="9513" max="9513" width="2.5" style="1" customWidth="1"/>
    <col min="9514" max="9516" width="2.875" style="1" customWidth="1"/>
    <col min="9517" max="9517" width="2.5" style="1" customWidth="1"/>
    <col min="9518" max="9520" width="2.875" style="1" customWidth="1"/>
    <col min="9521" max="9521" width="2.5" style="1" customWidth="1"/>
    <col min="9522" max="9542" width="0" style="1" hidden="1" customWidth="1"/>
    <col min="9543" max="9546" width="2.5" style="1" customWidth="1"/>
    <col min="9547" max="9551" width="2.5" style="1"/>
    <col min="9552" max="9552" width="2.5" style="1" customWidth="1"/>
    <col min="9553" max="9732" width="2.5" style="1"/>
    <col min="9733" max="9733" width="2" style="1" customWidth="1"/>
    <col min="9734" max="9739" width="3.875" style="1" customWidth="1"/>
    <col min="9740" max="9743" width="2.5" style="1" customWidth="1"/>
    <col min="9744" max="9744" width="5.625" style="1" customWidth="1"/>
    <col min="9745" max="9745" width="3.5" style="1" customWidth="1"/>
    <col min="9746" max="9746" width="5.625" style="1" customWidth="1"/>
    <col min="9747" max="9747" width="3.5" style="1" customWidth="1"/>
    <col min="9748" max="9748" width="4.625" style="1" customWidth="1"/>
    <col min="9749" max="9749" width="3.5" style="1" customWidth="1"/>
    <col min="9750" max="9750" width="4.625" style="1" customWidth="1"/>
    <col min="9751" max="9756" width="2.5" style="1" customWidth="1"/>
    <col min="9757" max="9757" width="5.625" style="1" customWidth="1"/>
    <col min="9758" max="9758" width="3.375" style="1" customWidth="1"/>
    <col min="9759" max="9759" width="5.625" style="1" customWidth="1"/>
    <col min="9760" max="9760" width="3.375" style="1" customWidth="1"/>
    <col min="9761" max="9765" width="2.5" style="1" customWidth="1"/>
    <col min="9766" max="9768" width="2.875" style="1" customWidth="1"/>
    <col min="9769" max="9769" width="2.5" style="1" customWidth="1"/>
    <col min="9770" max="9772" width="2.875" style="1" customWidth="1"/>
    <col min="9773" max="9773" width="2.5" style="1" customWidth="1"/>
    <col min="9774" max="9776" width="2.875" style="1" customWidth="1"/>
    <col min="9777" max="9777" width="2.5" style="1" customWidth="1"/>
    <col min="9778" max="9798" width="0" style="1" hidden="1" customWidth="1"/>
    <col min="9799" max="9802" width="2.5" style="1" customWidth="1"/>
    <col min="9803" max="9807" width="2.5" style="1"/>
    <col min="9808" max="9808" width="2.5" style="1" customWidth="1"/>
    <col min="9809" max="9988" width="2.5" style="1"/>
    <col min="9989" max="9989" width="2" style="1" customWidth="1"/>
    <col min="9990" max="9995" width="3.875" style="1" customWidth="1"/>
    <col min="9996" max="9999" width="2.5" style="1" customWidth="1"/>
    <col min="10000" max="10000" width="5.625" style="1" customWidth="1"/>
    <col min="10001" max="10001" width="3.5" style="1" customWidth="1"/>
    <col min="10002" max="10002" width="5.625" style="1" customWidth="1"/>
    <col min="10003" max="10003" width="3.5" style="1" customWidth="1"/>
    <col min="10004" max="10004" width="4.625" style="1" customWidth="1"/>
    <col min="10005" max="10005" width="3.5" style="1" customWidth="1"/>
    <col min="10006" max="10006" width="4.625" style="1" customWidth="1"/>
    <col min="10007" max="10012" width="2.5" style="1" customWidth="1"/>
    <col min="10013" max="10013" width="5.625" style="1" customWidth="1"/>
    <col min="10014" max="10014" width="3.375" style="1" customWidth="1"/>
    <col min="10015" max="10015" width="5.625" style="1" customWidth="1"/>
    <col min="10016" max="10016" width="3.375" style="1" customWidth="1"/>
    <col min="10017" max="10021" width="2.5" style="1" customWidth="1"/>
    <col min="10022" max="10024" width="2.875" style="1" customWidth="1"/>
    <col min="10025" max="10025" width="2.5" style="1" customWidth="1"/>
    <col min="10026" max="10028" width="2.875" style="1" customWidth="1"/>
    <col min="10029" max="10029" width="2.5" style="1" customWidth="1"/>
    <col min="10030" max="10032" width="2.875" style="1" customWidth="1"/>
    <col min="10033" max="10033" width="2.5" style="1" customWidth="1"/>
    <col min="10034" max="10054" width="0" style="1" hidden="1" customWidth="1"/>
    <col min="10055" max="10058" width="2.5" style="1" customWidth="1"/>
    <col min="10059" max="10063" width="2.5" style="1"/>
    <col min="10064" max="10064" width="2.5" style="1" customWidth="1"/>
    <col min="10065" max="10244" width="2.5" style="1"/>
    <col min="10245" max="10245" width="2" style="1" customWidth="1"/>
    <col min="10246" max="10251" width="3.875" style="1" customWidth="1"/>
    <col min="10252" max="10255" width="2.5" style="1" customWidth="1"/>
    <col min="10256" max="10256" width="5.625" style="1" customWidth="1"/>
    <col min="10257" max="10257" width="3.5" style="1" customWidth="1"/>
    <col min="10258" max="10258" width="5.625" style="1" customWidth="1"/>
    <col min="10259" max="10259" width="3.5" style="1" customWidth="1"/>
    <col min="10260" max="10260" width="4.625" style="1" customWidth="1"/>
    <col min="10261" max="10261" width="3.5" style="1" customWidth="1"/>
    <col min="10262" max="10262" width="4.625" style="1" customWidth="1"/>
    <col min="10263" max="10268" width="2.5" style="1" customWidth="1"/>
    <col min="10269" max="10269" width="5.625" style="1" customWidth="1"/>
    <col min="10270" max="10270" width="3.375" style="1" customWidth="1"/>
    <col min="10271" max="10271" width="5.625" style="1" customWidth="1"/>
    <col min="10272" max="10272" width="3.375" style="1" customWidth="1"/>
    <col min="10273" max="10277" width="2.5" style="1" customWidth="1"/>
    <col min="10278" max="10280" width="2.875" style="1" customWidth="1"/>
    <col min="10281" max="10281" width="2.5" style="1" customWidth="1"/>
    <col min="10282" max="10284" width="2.875" style="1" customWidth="1"/>
    <col min="10285" max="10285" width="2.5" style="1" customWidth="1"/>
    <col min="10286" max="10288" width="2.875" style="1" customWidth="1"/>
    <col min="10289" max="10289" width="2.5" style="1" customWidth="1"/>
    <col min="10290" max="10310" width="0" style="1" hidden="1" customWidth="1"/>
    <col min="10311" max="10314" width="2.5" style="1" customWidth="1"/>
    <col min="10315" max="10319" width="2.5" style="1"/>
    <col min="10320" max="10320" width="2.5" style="1" customWidth="1"/>
    <col min="10321" max="10500" width="2.5" style="1"/>
    <col min="10501" max="10501" width="2" style="1" customWidth="1"/>
    <col min="10502" max="10507" width="3.875" style="1" customWidth="1"/>
    <col min="10508" max="10511" width="2.5" style="1" customWidth="1"/>
    <col min="10512" max="10512" width="5.625" style="1" customWidth="1"/>
    <col min="10513" max="10513" width="3.5" style="1" customWidth="1"/>
    <col min="10514" max="10514" width="5.625" style="1" customWidth="1"/>
    <col min="10515" max="10515" width="3.5" style="1" customWidth="1"/>
    <col min="10516" max="10516" width="4.625" style="1" customWidth="1"/>
    <col min="10517" max="10517" width="3.5" style="1" customWidth="1"/>
    <col min="10518" max="10518" width="4.625" style="1" customWidth="1"/>
    <col min="10519" max="10524" width="2.5" style="1" customWidth="1"/>
    <col min="10525" max="10525" width="5.625" style="1" customWidth="1"/>
    <col min="10526" max="10526" width="3.375" style="1" customWidth="1"/>
    <col min="10527" max="10527" width="5.625" style="1" customWidth="1"/>
    <col min="10528" max="10528" width="3.375" style="1" customWidth="1"/>
    <col min="10529" max="10533" width="2.5" style="1" customWidth="1"/>
    <col min="10534" max="10536" width="2.875" style="1" customWidth="1"/>
    <col min="10537" max="10537" width="2.5" style="1" customWidth="1"/>
    <col min="10538" max="10540" width="2.875" style="1" customWidth="1"/>
    <col min="10541" max="10541" width="2.5" style="1" customWidth="1"/>
    <col min="10542" max="10544" width="2.875" style="1" customWidth="1"/>
    <col min="10545" max="10545" width="2.5" style="1" customWidth="1"/>
    <col min="10546" max="10566" width="0" style="1" hidden="1" customWidth="1"/>
    <col min="10567" max="10570" width="2.5" style="1" customWidth="1"/>
    <col min="10571" max="10575" width="2.5" style="1"/>
    <col min="10576" max="10576" width="2.5" style="1" customWidth="1"/>
    <col min="10577" max="10756" width="2.5" style="1"/>
    <col min="10757" max="10757" width="2" style="1" customWidth="1"/>
    <col min="10758" max="10763" width="3.875" style="1" customWidth="1"/>
    <col min="10764" max="10767" width="2.5" style="1" customWidth="1"/>
    <col min="10768" max="10768" width="5.625" style="1" customWidth="1"/>
    <col min="10769" max="10769" width="3.5" style="1" customWidth="1"/>
    <col min="10770" max="10770" width="5.625" style="1" customWidth="1"/>
    <col min="10771" max="10771" width="3.5" style="1" customWidth="1"/>
    <col min="10772" max="10772" width="4.625" style="1" customWidth="1"/>
    <col min="10773" max="10773" width="3.5" style="1" customWidth="1"/>
    <col min="10774" max="10774" width="4.625" style="1" customWidth="1"/>
    <col min="10775" max="10780" width="2.5" style="1" customWidth="1"/>
    <col min="10781" max="10781" width="5.625" style="1" customWidth="1"/>
    <col min="10782" max="10782" width="3.375" style="1" customWidth="1"/>
    <col min="10783" max="10783" width="5.625" style="1" customWidth="1"/>
    <col min="10784" max="10784" width="3.375" style="1" customWidth="1"/>
    <col min="10785" max="10789" width="2.5" style="1" customWidth="1"/>
    <col min="10790" max="10792" width="2.875" style="1" customWidth="1"/>
    <col min="10793" max="10793" width="2.5" style="1" customWidth="1"/>
    <col min="10794" max="10796" width="2.875" style="1" customWidth="1"/>
    <col min="10797" max="10797" width="2.5" style="1" customWidth="1"/>
    <col min="10798" max="10800" width="2.875" style="1" customWidth="1"/>
    <col min="10801" max="10801" width="2.5" style="1" customWidth="1"/>
    <col min="10802" max="10822" width="0" style="1" hidden="1" customWidth="1"/>
    <col min="10823" max="10826" width="2.5" style="1" customWidth="1"/>
    <col min="10827" max="10831" width="2.5" style="1"/>
    <col min="10832" max="10832" width="2.5" style="1" customWidth="1"/>
    <col min="10833" max="11012" width="2.5" style="1"/>
    <col min="11013" max="11013" width="2" style="1" customWidth="1"/>
    <col min="11014" max="11019" width="3.875" style="1" customWidth="1"/>
    <col min="11020" max="11023" width="2.5" style="1" customWidth="1"/>
    <col min="11024" max="11024" width="5.625" style="1" customWidth="1"/>
    <col min="11025" max="11025" width="3.5" style="1" customWidth="1"/>
    <col min="11026" max="11026" width="5.625" style="1" customWidth="1"/>
    <col min="11027" max="11027" width="3.5" style="1" customWidth="1"/>
    <col min="11028" max="11028" width="4.625" style="1" customWidth="1"/>
    <col min="11029" max="11029" width="3.5" style="1" customWidth="1"/>
    <col min="11030" max="11030" width="4.625" style="1" customWidth="1"/>
    <col min="11031" max="11036" width="2.5" style="1" customWidth="1"/>
    <col min="11037" max="11037" width="5.625" style="1" customWidth="1"/>
    <col min="11038" max="11038" width="3.375" style="1" customWidth="1"/>
    <col min="11039" max="11039" width="5.625" style="1" customWidth="1"/>
    <col min="11040" max="11040" width="3.375" style="1" customWidth="1"/>
    <col min="11041" max="11045" width="2.5" style="1" customWidth="1"/>
    <col min="11046" max="11048" width="2.875" style="1" customWidth="1"/>
    <col min="11049" max="11049" width="2.5" style="1" customWidth="1"/>
    <col min="11050" max="11052" width="2.875" style="1" customWidth="1"/>
    <col min="11053" max="11053" width="2.5" style="1" customWidth="1"/>
    <col min="11054" max="11056" width="2.875" style="1" customWidth="1"/>
    <col min="11057" max="11057" width="2.5" style="1" customWidth="1"/>
    <col min="11058" max="11078" width="0" style="1" hidden="1" customWidth="1"/>
    <col min="11079" max="11082" width="2.5" style="1" customWidth="1"/>
    <col min="11083" max="11087" width="2.5" style="1"/>
    <col min="11088" max="11088" width="2.5" style="1" customWidth="1"/>
    <col min="11089" max="11268" width="2.5" style="1"/>
    <col min="11269" max="11269" width="2" style="1" customWidth="1"/>
    <col min="11270" max="11275" width="3.875" style="1" customWidth="1"/>
    <col min="11276" max="11279" width="2.5" style="1" customWidth="1"/>
    <col min="11280" max="11280" width="5.625" style="1" customWidth="1"/>
    <col min="11281" max="11281" width="3.5" style="1" customWidth="1"/>
    <col min="11282" max="11282" width="5.625" style="1" customWidth="1"/>
    <col min="11283" max="11283" width="3.5" style="1" customWidth="1"/>
    <col min="11284" max="11284" width="4.625" style="1" customWidth="1"/>
    <col min="11285" max="11285" width="3.5" style="1" customWidth="1"/>
    <col min="11286" max="11286" width="4.625" style="1" customWidth="1"/>
    <col min="11287" max="11292" width="2.5" style="1" customWidth="1"/>
    <col min="11293" max="11293" width="5.625" style="1" customWidth="1"/>
    <col min="11294" max="11294" width="3.375" style="1" customWidth="1"/>
    <col min="11295" max="11295" width="5.625" style="1" customWidth="1"/>
    <col min="11296" max="11296" width="3.375" style="1" customWidth="1"/>
    <col min="11297" max="11301" width="2.5" style="1" customWidth="1"/>
    <col min="11302" max="11304" width="2.875" style="1" customWidth="1"/>
    <col min="11305" max="11305" width="2.5" style="1" customWidth="1"/>
    <col min="11306" max="11308" width="2.875" style="1" customWidth="1"/>
    <col min="11309" max="11309" width="2.5" style="1" customWidth="1"/>
    <col min="11310" max="11312" width="2.875" style="1" customWidth="1"/>
    <col min="11313" max="11313" width="2.5" style="1" customWidth="1"/>
    <col min="11314" max="11334" width="0" style="1" hidden="1" customWidth="1"/>
    <col min="11335" max="11338" width="2.5" style="1" customWidth="1"/>
    <col min="11339" max="11343" width="2.5" style="1"/>
    <col min="11344" max="11344" width="2.5" style="1" customWidth="1"/>
    <col min="11345" max="11524" width="2.5" style="1"/>
    <col min="11525" max="11525" width="2" style="1" customWidth="1"/>
    <col min="11526" max="11531" width="3.875" style="1" customWidth="1"/>
    <col min="11532" max="11535" width="2.5" style="1" customWidth="1"/>
    <col min="11536" max="11536" width="5.625" style="1" customWidth="1"/>
    <col min="11537" max="11537" width="3.5" style="1" customWidth="1"/>
    <col min="11538" max="11538" width="5.625" style="1" customWidth="1"/>
    <col min="11539" max="11539" width="3.5" style="1" customWidth="1"/>
    <col min="11540" max="11540" width="4.625" style="1" customWidth="1"/>
    <col min="11541" max="11541" width="3.5" style="1" customWidth="1"/>
    <col min="11542" max="11542" width="4.625" style="1" customWidth="1"/>
    <col min="11543" max="11548" width="2.5" style="1" customWidth="1"/>
    <col min="11549" max="11549" width="5.625" style="1" customWidth="1"/>
    <col min="11550" max="11550" width="3.375" style="1" customWidth="1"/>
    <col min="11551" max="11551" width="5.625" style="1" customWidth="1"/>
    <col min="11552" max="11552" width="3.375" style="1" customWidth="1"/>
    <col min="11553" max="11557" width="2.5" style="1" customWidth="1"/>
    <col min="11558" max="11560" width="2.875" style="1" customWidth="1"/>
    <col min="11561" max="11561" width="2.5" style="1" customWidth="1"/>
    <col min="11562" max="11564" width="2.875" style="1" customWidth="1"/>
    <col min="11565" max="11565" width="2.5" style="1" customWidth="1"/>
    <col min="11566" max="11568" width="2.875" style="1" customWidth="1"/>
    <col min="11569" max="11569" width="2.5" style="1" customWidth="1"/>
    <col min="11570" max="11590" width="0" style="1" hidden="1" customWidth="1"/>
    <col min="11591" max="11594" width="2.5" style="1" customWidth="1"/>
    <col min="11595" max="11599" width="2.5" style="1"/>
    <col min="11600" max="11600" width="2.5" style="1" customWidth="1"/>
    <col min="11601" max="11780" width="2.5" style="1"/>
    <col min="11781" max="11781" width="2" style="1" customWidth="1"/>
    <col min="11782" max="11787" width="3.875" style="1" customWidth="1"/>
    <col min="11788" max="11791" width="2.5" style="1" customWidth="1"/>
    <col min="11792" max="11792" width="5.625" style="1" customWidth="1"/>
    <col min="11793" max="11793" width="3.5" style="1" customWidth="1"/>
    <col min="11794" max="11794" width="5.625" style="1" customWidth="1"/>
    <col min="11795" max="11795" width="3.5" style="1" customWidth="1"/>
    <col min="11796" max="11796" width="4.625" style="1" customWidth="1"/>
    <col min="11797" max="11797" width="3.5" style="1" customWidth="1"/>
    <col min="11798" max="11798" width="4.625" style="1" customWidth="1"/>
    <col min="11799" max="11804" width="2.5" style="1" customWidth="1"/>
    <col min="11805" max="11805" width="5.625" style="1" customWidth="1"/>
    <col min="11806" max="11806" width="3.375" style="1" customWidth="1"/>
    <col min="11807" max="11807" width="5.625" style="1" customWidth="1"/>
    <col min="11808" max="11808" width="3.375" style="1" customWidth="1"/>
    <col min="11809" max="11813" width="2.5" style="1" customWidth="1"/>
    <col min="11814" max="11816" width="2.875" style="1" customWidth="1"/>
    <col min="11817" max="11817" width="2.5" style="1" customWidth="1"/>
    <col min="11818" max="11820" width="2.875" style="1" customWidth="1"/>
    <col min="11821" max="11821" width="2.5" style="1" customWidth="1"/>
    <col min="11822" max="11824" width="2.875" style="1" customWidth="1"/>
    <col min="11825" max="11825" width="2.5" style="1" customWidth="1"/>
    <col min="11826" max="11846" width="0" style="1" hidden="1" customWidth="1"/>
    <col min="11847" max="11850" width="2.5" style="1" customWidth="1"/>
    <col min="11851" max="11855" width="2.5" style="1"/>
    <col min="11856" max="11856" width="2.5" style="1" customWidth="1"/>
    <col min="11857" max="12036" width="2.5" style="1"/>
    <col min="12037" max="12037" width="2" style="1" customWidth="1"/>
    <col min="12038" max="12043" width="3.875" style="1" customWidth="1"/>
    <col min="12044" max="12047" width="2.5" style="1" customWidth="1"/>
    <col min="12048" max="12048" width="5.625" style="1" customWidth="1"/>
    <col min="12049" max="12049" width="3.5" style="1" customWidth="1"/>
    <col min="12050" max="12050" width="5.625" style="1" customWidth="1"/>
    <col min="12051" max="12051" width="3.5" style="1" customWidth="1"/>
    <col min="12052" max="12052" width="4.625" style="1" customWidth="1"/>
    <col min="12053" max="12053" width="3.5" style="1" customWidth="1"/>
    <col min="12054" max="12054" width="4.625" style="1" customWidth="1"/>
    <col min="12055" max="12060" width="2.5" style="1" customWidth="1"/>
    <col min="12061" max="12061" width="5.625" style="1" customWidth="1"/>
    <col min="12062" max="12062" width="3.375" style="1" customWidth="1"/>
    <col min="12063" max="12063" width="5.625" style="1" customWidth="1"/>
    <col min="12064" max="12064" width="3.375" style="1" customWidth="1"/>
    <col min="12065" max="12069" width="2.5" style="1" customWidth="1"/>
    <col min="12070" max="12072" width="2.875" style="1" customWidth="1"/>
    <col min="12073" max="12073" width="2.5" style="1" customWidth="1"/>
    <col min="12074" max="12076" width="2.875" style="1" customWidth="1"/>
    <col min="12077" max="12077" width="2.5" style="1" customWidth="1"/>
    <col min="12078" max="12080" width="2.875" style="1" customWidth="1"/>
    <col min="12081" max="12081" width="2.5" style="1" customWidth="1"/>
    <col min="12082" max="12102" width="0" style="1" hidden="1" customWidth="1"/>
    <col min="12103" max="12106" width="2.5" style="1" customWidth="1"/>
    <col min="12107" max="12111" width="2.5" style="1"/>
    <col min="12112" max="12112" width="2.5" style="1" customWidth="1"/>
    <col min="12113" max="12292" width="2.5" style="1"/>
    <col min="12293" max="12293" width="2" style="1" customWidth="1"/>
    <col min="12294" max="12299" width="3.875" style="1" customWidth="1"/>
    <col min="12300" max="12303" width="2.5" style="1" customWidth="1"/>
    <col min="12304" max="12304" width="5.625" style="1" customWidth="1"/>
    <col min="12305" max="12305" width="3.5" style="1" customWidth="1"/>
    <col min="12306" max="12306" width="5.625" style="1" customWidth="1"/>
    <col min="12307" max="12307" width="3.5" style="1" customWidth="1"/>
    <col min="12308" max="12308" width="4.625" style="1" customWidth="1"/>
    <col min="12309" max="12309" width="3.5" style="1" customWidth="1"/>
    <col min="12310" max="12310" width="4.625" style="1" customWidth="1"/>
    <col min="12311" max="12316" width="2.5" style="1" customWidth="1"/>
    <col min="12317" max="12317" width="5.625" style="1" customWidth="1"/>
    <col min="12318" max="12318" width="3.375" style="1" customWidth="1"/>
    <col min="12319" max="12319" width="5.625" style="1" customWidth="1"/>
    <col min="12320" max="12320" width="3.375" style="1" customWidth="1"/>
    <col min="12321" max="12325" width="2.5" style="1" customWidth="1"/>
    <col min="12326" max="12328" width="2.875" style="1" customWidth="1"/>
    <col min="12329" max="12329" width="2.5" style="1" customWidth="1"/>
    <col min="12330" max="12332" width="2.875" style="1" customWidth="1"/>
    <col min="12333" max="12333" width="2.5" style="1" customWidth="1"/>
    <col min="12334" max="12336" width="2.875" style="1" customWidth="1"/>
    <col min="12337" max="12337" width="2.5" style="1" customWidth="1"/>
    <col min="12338" max="12358" width="0" style="1" hidden="1" customWidth="1"/>
    <col min="12359" max="12362" width="2.5" style="1" customWidth="1"/>
    <col min="12363" max="12367" width="2.5" style="1"/>
    <col min="12368" max="12368" width="2.5" style="1" customWidth="1"/>
    <col min="12369" max="12548" width="2.5" style="1"/>
    <col min="12549" max="12549" width="2" style="1" customWidth="1"/>
    <col min="12550" max="12555" width="3.875" style="1" customWidth="1"/>
    <col min="12556" max="12559" width="2.5" style="1" customWidth="1"/>
    <col min="12560" max="12560" width="5.625" style="1" customWidth="1"/>
    <col min="12561" max="12561" width="3.5" style="1" customWidth="1"/>
    <col min="12562" max="12562" width="5.625" style="1" customWidth="1"/>
    <col min="12563" max="12563" width="3.5" style="1" customWidth="1"/>
    <col min="12564" max="12564" width="4.625" style="1" customWidth="1"/>
    <col min="12565" max="12565" width="3.5" style="1" customWidth="1"/>
    <col min="12566" max="12566" width="4.625" style="1" customWidth="1"/>
    <col min="12567" max="12572" width="2.5" style="1" customWidth="1"/>
    <col min="12573" max="12573" width="5.625" style="1" customWidth="1"/>
    <col min="12574" max="12574" width="3.375" style="1" customWidth="1"/>
    <col min="12575" max="12575" width="5.625" style="1" customWidth="1"/>
    <col min="12576" max="12576" width="3.375" style="1" customWidth="1"/>
    <col min="12577" max="12581" width="2.5" style="1" customWidth="1"/>
    <col min="12582" max="12584" width="2.875" style="1" customWidth="1"/>
    <col min="12585" max="12585" width="2.5" style="1" customWidth="1"/>
    <col min="12586" max="12588" width="2.875" style="1" customWidth="1"/>
    <col min="12589" max="12589" width="2.5" style="1" customWidth="1"/>
    <col min="12590" max="12592" width="2.875" style="1" customWidth="1"/>
    <col min="12593" max="12593" width="2.5" style="1" customWidth="1"/>
    <col min="12594" max="12614" width="0" style="1" hidden="1" customWidth="1"/>
    <col min="12615" max="12618" width="2.5" style="1" customWidth="1"/>
    <col min="12619" max="12623" width="2.5" style="1"/>
    <col min="12624" max="12624" width="2.5" style="1" customWidth="1"/>
    <col min="12625" max="12804" width="2.5" style="1"/>
    <col min="12805" max="12805" width="2" style="1" customWidth="1"/>
    <col min="12806" max="12811" width="3.875" style="1" customWidth="1"/>
    <col min="12812" max="12815" width="2.5" style="1" customWidth="1"/>
    <col min="12816" max="12816" width="5.625" style="1" customWidth="1"/>
    <col min="12817" max="12817" width="3.5" style="1" customWidth="1"/>
    <col min="12818" max="12818" width="5.625" style="1" customWidth="1"/>
    <col min="12819" max="12819" width="3.5" style="1" customWidth="1"/>
    <col min="12820" max="12820" width="4.625" style="1" customWidth="1"/>
    <col min="12821" max="12821" width="3.5" style="1" customWidth="1"/>
    <col min="12822" max="12822" width="4.625" style="1" customWidth="1"/>
    <col min="12823" max="12828" width="2.5" style="1" customWidth="1"/>
    <col min="12829" max="12829" width="5.625" style="1" customWidth="1"/>
    <col min="12830" max="12830" width="3.375" style="1" customWidth="1"/>
    <col min="12831" max="12831" width="5.625" style="1" customWidth="1"/>
    <col min="12832" max="12832" width="3.375" style="1" customWidth="1"/>
    <col min="12833" max="12837" width="2.5" style="1" customWidth="1"/>
    <col min="12838" max="12840" width="2.875" style="1" customWidth="1"/>
    <col min="12841" max="12841" width="2.5" style="1" customWidth="1"/>
    <col min="12842" max="12844" width="2.875" style="1" customWidth="1"/>
    <col min="12845" max="12845" width="2.5" style="1" customWidth="1"/>
    <col min="12846" max="12848" width="2.875" style="1" customWidth="1"/>
    <col min="12849" max="12849" width="2.5" style="1" customWidth="1"/>
    <col min="12850" max="12870" width="0" style="1" hidden="1" customWidth="1"/>
    <col min="12871" max="12874" width="2.5" style="1" customWidth="1"/>
    <col min="12875" max="12879" width="2.5" style="1"/>
    <col min="12880" max="12880" width="2.5" style="1" customWidth="1"/>
    <col min="12881" max="13060" width="2.5" style="1"/>
    <col min="13061" max="13061" width="2" style="1" customWidth="1"/>
    <col min="13062" max="13067" width="3.875" style="1" customWidth="1"/>
    <col min="13068" max="13071" width="2.5" style="1" customWidth="1"/>
    <col min="13072" max="13072" width="5.625" style="1" customWidth="1"/>
    <col min="13073" max="13073" width="3.5" style="1" customWidth="1"/>
    <col min="13074" max="13074" width="5.625" style="1" customWidth="1"/>
    <col min="13075" max="13075" width="3.5" style="1" customWidth="1"/>
    <col min="13076" max="13076" width="4.625" style="1" customWidth="1"/>
    <col min="13077" max="13077" width="3.5" style="1" customWidth="1"/>
    <col min="13078" max="13078" width="4.625" style="1" customWidth="1"/>
    <col min="13079" max="13084" width="2.5" style="1" customWidth="1"/>
    <col min="13085" max="13085" width="5.625" style="1" customWidth="1"/>
    <col min="13086" max="13086" width="3.375" style="1" customWidth="1"/>
    <col min="13087" max="13087" width="5.625" style="1" customWidth="1"/>
    <col min="13088" max="13088" width="3.375" style="1" customWidth="1"/>
    <col min="13089" max="13093" width="2.5" style="1" customWidth="1"/>
    <col min="13094" max="13096" width="2.875" style="1" customWidth="1"/>
    <col min="13097" max="13097" width="2.5" style="1" customWidth="1"/>
    <col min="13098" max="13100" width="2.875" style="1" customWidth="1"/>
    <col min="13101" max="13101" width="2.5" style="1" customWidth="1"/>
    <col min="13102" max="13104" width="2.875" style="1" customWidth="1"/>
    <col min="13105" max="13105" width="2.5" style="1" customWidth="1"/>
    <col min="13106" max="13126" width="0" style="1" hidden="1" customWidth="1"/>
    <col min="13127" max="13130" width="2.5" style="1" customWidth="1"/>
    <col min="13131" max="13135" width="2.5" style="1"/>
    <col min="13136" max="13136" width="2.5" style="1" customWidth="1"/>
    <col min="13137" max="13316" width="2.5" style="1"/>
    <col min="13317" max="13317" width="2" style="1" customWidth="1"/>
    <col min="13318" max="13323" width="3.875" style="1" customWidth="1"/>
    <col min="13324" max="13327" width="2.5" style="1" customWidth="1"/>
    <col min="13328" max="13328" width="5.625" style="1" customWidth="1"/>
    <col min="13329" max="13329" width="3.5" style="1" customWidth="1"/>
    <col min="13330" max="13330" width="5.625" style="1" customWidth="1"/>
    <col min="13331" max="13331" width="3.5" style="1" customWidth="1"/>
    <col min="13332" max="13332" width="4.625" style="1" customWidth="1"/>
    <col min="13333" max="13333" width="3.5" style="1" customWidth="1"/>
    <col min="13334" max="13334" width="4.625" style="1" customWidth="1"/>
    <col min="13335" max="13340" width="2.5" style="1" customWidth="1"/>
    <col min="13341" max="13341" width="5.625" style="1" customWidth="1"/>
    <col min="13342" max="13342" width="3.375" style="1" customWidth="1"/>
    <col min="13343" max="13343" width="5.625" style="1" customWidth="1"/>
    <col min="13344" max="13344" width="3.375" style="1" customWidth="1"/>
    <col min="13345" max="13349" width="2.5" style="1" customWidth="1"/>
    <col min="13350" max="13352" width="2.875" style="1" customWidth="1"/>
    <col min="13353" max="13353" width="2.5" style="1" customWidth="1"/>
    <col min="13354" max="13356" width="2.875" style="1" customWidth="1"/>
    <col min="13357" max="13357" width="2.5" style="1" customWidth="1"/>
    <col min="13358" max="13360" width="2.875" style="1" customWidth="1"/>
    <col min="13361" max="13361" width="2.5" style="1" customWidth="1"/>
    <col min="13362" max="13382" width="0" style="1" hidden="1" customWidth="1"/>
    <col min="13383" max="13386" width="2.5" style="1" customWidth="1"/>
    <col min="13387" max="13391" width="2.5" style="1"/>
    <col min="13392" max="13392" width="2.5" style="1" customWidth="1"/>
    <col min="13393" max="13572" width="2.5" style="1"/>
    <col min="13573" max="13573" width="2" style="1" customWidth="1"/>
    <col min="13574" max="13579" width="3.875" style="1" customWidth="1"/>
    <col min="13580" max="13583" width="2.5" style="1" customWidth="1"/>
    <col min="13584" max="13584" width="5.625" style="1" customWidth="1"/>
    <col min="13585" max="13585" width="3.5" style="1" customWidth="1"/>
    <col min="13586" max="13586" width="5.625" style="1" customWidth="1"/>
    <col min="13587" max="13587" width="3.5" style="1" customWidth="1"/>
    <col min="13588" max="13588" width="4.625" style="1" customWidth="1"/>
    <col min="13589" max="13589" width="3.5" style="1" customWidth="1"/>
    <col min="13590" max="13590" width="4.625" style="1" customWidth="1"/>
    <col min="13591" max="13596" width="2.5" style="1" customWidth="1"/>
    <col min="13597" max="13597" width="5.625" style="1" customWidth="1"/>
    <col min="13598" max="13598" width="3.375" style="1" customWidth="1"/>
    <col min="13599" max="13599" width="5.625" style="1" customWidth="1"/>
    <col min="13600" max="13600" width="3.375" style="1" customWidth="1"/>
    <col min="13601" max="13605" width="2.5" style="1" customWidth="1"/>
    <col min="13606" max="13608" width="2.875" style="1" customWidth="1"/>
    <col min="13609" max="13609" width="2.5" style="1" customWidth="1"/>
    <col min="13610" max="13612" width="2.875" style="1" customWidth="1"/>
    <col min="13613" max="13613" width="2.5" style="1" customWidth="1"/>
    <col min="13614" max="13616" width="2.875" style="1" customWidth="1"/>
    <col min="13617" max="13617" width="2.5" style="1" customWidth="1"/>
    <col min="13618" max="13638" width="0" style="1" hidden="1" customWidth="1"/>
    <col min="13639" max="13642" width="2.5" style="1" customWidth="1"/>
    <col min="13643" max="13647" width="2.5" style="1"/>
    <col min="13648" max="13648" width="2.5" style="1" customWidth="1"/>
    <col min="13649" max="13828" width="2.5" style="1"/>
    <col min="13829" max="13829" width="2" style="1" customWidth="1"/>
    <col min="13830" max="13835" width="3.875" style="1" customWidth="1"/>
    <col min="13836" max="13839" width="2.5" style="1" customWidth="1"/>
    <col min="13840" max="13840" width="5.625" style="1" customWidth="1"/>
    <col min="13841" max="13841" width="3.5" style="1" customWidth="1"/>
    <col min="13842" max="13842" width="5.625" style="1" customWidth="1"/>
    <col min="13843" max="13843" width="3.5" style="1" customWidth="1"/>
    <col min="13844" max="13844" width="4.625" style="1" customWidth="1"/>
    <col min="13845" max="13845" width="3.5" style="1" customWidth="1"/>
    <col min="13846" max="13846" width="4.625" style="1" customWidth="1"/>
    <col min="13847" max="13852" width="2.5" style="1" customWidth="1"/>
    <col min="13853" max="13853" width="5.625" style="1" customWidth="1"/>
    <col min="13854" max="13854" width="3.375" style="1" customWidth="1"/>
    <col min="13855" max="13855" width="5.625" style="1" customWidth="1"/>
    <col min="13856" max="13856" width="3.375" style="1" customWidth="1"/>
    <col min="13857" max="13861" width="2.5" style="1" customWidth="1"/>
    <col min="13862" max="13864" width="2.875" style="1" customWidth="1"/>
    <col min="13865" max="13865" width="2.5" style="1" customWidth="1"/>
    <col min="13866" max="13868" width="2.875" style="1" customWidth="1"/>
    <col min="13869" max="13869" width="2.5" style="1" customWidth="1"/>
    <col min="13870" max="13872" width="2.875" style="1" customWidth="1"/>
    <col min="13873" max="13873" width="2.5" style="1" customWidth="1"/>
    <col min="13874" max="13894" width="0" style="1" hidden="1" customWidth="1"/>
    <col min="13895" max="13898" width="2.5" style="1" customWidth="1"/>
    <col min="13899" max="13903" width="2.5" style="1"/>
    <col min="13904" max="13904" width="2.5" style="1" customWidth="1"/>
    <col min="13905" max="14084" width="2.5" style="1"/>
    <col min="14085" max="14085" width="2" style="1" customWidth="1"/>
    <col min="14086" max="14091" width="3.875" style="1" customWidth="1"/>
    <col min="14092" max="14095" width="2.5" style="1" customWidth="1"/>
    <col min="14096" max="14096" width="5.625" style="1" customWidth="1"/>
    <col min="14097" max="14097" width="3.5" style="1" customWidth="1"/>
    <col min="14098" max="14098" width="5.625" style="1" customWidth="1"/>
    <col min="14099" max="14099" width="3.5" style="1" customWidth="1"/>
    <col min="14100" max="14100" width="4.625" style="1" customWidth="1"/>
    <col min="14101" max="14101" width="3.5" style="1" customWidth="1"/>
    <col min="14102" max="14102" width="4.625" style="1" customWidth="1"/>
    <col min="14103" max="14108" width="2.5" style="1" customWidth="1"/>
    <col min="14109" max="14109" width="5.625" style="1" customWidth="1"/>
    <col min="14110" max="14110" width="3.375" style="1" customWidth="1"/>
    <col min="14111" max="14111" width="5.625" style="1" customWidth="1"/>
    <col min="14112" max="14112" width="3.375" style="1" customWidth="1"/>
    <col min="14113" max="14117" width="2.5" style="1" customWidth="1"/>
    <col min="14118" max="14120" width="2.875" style="1" customWidth="1"/>
    <col min="14121" max="14121" width="2.5" style="1" customWidth="1"/>
    <col min="14122" max="14124" width="2.875" style="1" customWidth="1"/>
    <col min="14125" max="14125" width="2.5" style="1" customWidth="1"/>
    <col min="14126" max="14128" width="2.875" style="1" customWidth="1"/>
    <col min="14129" max="14129" width="2.5" style="1" customWidth="1"/>
    <col min="14130" max="14150" width="0" style="1" hidden="1" customWidth="1"/>
    <col min="14151" max="14154" width="2.5" style="1" customWidth="1"/>
    <col min="14155" max="14159" width="2.5" style="1"/>
    <col min="14160" max="14160" width="2.5" style="1" customWidth="1"/>
    <col min="14161" max="14340" width="2.5" style="1"/>
    <col min="14341" max="14341" width="2" style="1" customWidth="1"/>
    <col min="14342" max="14347" width="3.875" style="1" customWidth="1"/>
    <col min="14348" max="14351" width="2.5" style="1" customWidth="1"/>
    <col min="14352" max="14352" width="5.625" style="1" customWidth="1"/>
    <col min="14353" max="14353" width="3.5" style="1" customWidth="1"/>
    <col min="14354" max="14354" width="5.625" style="1" customWidth="1"/>
    <col min="14355" max="14355" width="3.5" style="1" customWidth="1"/>
    <col min="14356" max="14356" width="4.625" style="1" customWidth="1"/>
    <col min="14357" max="14357" width="3.5" style="1" customWidth="1"/>
    <col min="14358" max="14358" width="4.625" style="1" customWidth="1"/>
    <col min="14359" max="14364" width="2.5" style="1" customWidth="1"/>
    <col min="14365" max="14365" width="5.625" style="1" customWidth="1"/>
    <col min="14366" max="14366" width="3.375" style="1" customWidth="1"/>
    <col min="14367" max="14367" width="5.625" style="1" customWidth="1"/>
    <col min="14368" max="14368" width="3.375" style="1" customWidth="1"/>
    <col min="14369" max="14373" width="2.5" style="1" customWidth="1"/>
    <col min="14374" max="14376" width="2.875" style="1" customWidth="1"/>
    <col min="14377" max="14377" width="2.5" style="1" customWidth="1"/>
    <col min="14378" max="14380" width="2.875" style="1" customWidth="1"/>
    <col min="14381" max="14381" width="2.5" style="1" customWidth="1"/>
    <col min="14382" max="14384" width="2.875" style="1" customWidth="1"/>
    <col min="14385" max="14385" width="2.5" style="1" customWidth="1"/>
    <col min="14386" max="14406" width="0" style="1" hidden="1" customWidth="1"/>
    <col min="14407" max="14410" width="2.5" style="1" customWidth="1"/>
    <col min="14411" max="14415" width="2.5" style="1"/>
    <col min="14416" max="14416" width="2.5" style="1" customWidth="1"/>
    <col min="14417" max="14596" width="2.5" style="1"/>
    <col min="14597" max="14597" width="2" style="1" customWidth="1"/>
    <col min="14598" max="14603" width="3.875" style="1" customWidth="1"/>
    <col min="14604" max="14607" width="2.5" style="1" customWidth="1"/>
    <col min="14608" max="14608" width="5.625" style="1" customWidth="1"/>
    <col min="14609" max="14609" width="3.5" style="1" customWidth="1"/>
    <col min="14610" max="14610" width="5.625" style="1" customWidth="1"/>
    <col min="14611" max="14611" width="3.5" style="1" customWidth="1"/>
    <col min="14612" max="14612" width="4.625" style="1" customWidth="1"/>
    <col min="14613" max="14613" width="3.5" style="1" customWidth="1"/>
    <col min="14614" max="14614" width="4.625" style="1" customWidth="1"/>
    <col min="14615" max="14620" width="2.5" style="1" customWidth="1"/>
    <col min="14621" max="14621" width="5.625" style="1" customWidth="1"/>
    <col min="14622" max="14622" width="3.375" style="1" customWidth="1"/>
    <col min="14623" max="14623" width="5.625" style="1" customWidth="1"/>
    <col min="14624" max="14624" width="3.375" style="1" customWidth="1"/>
    <col min="14625" max="14629" width="2.5" style="1" customWidth="1"/>
    <col min="14630" max="14632" width="2.875" style="1" customWidth="1"/>
    <col min="14633" max="14633" width="2.5" style="1" customWidth="1"/>
    <col min="14634" max="14636" width="2.875" style="1" customWidth="1"/>
    <col min="14637" max="14637" width="2.5" style="1" customWidth="1"/>
    <col min="14638" max="14640" width="2.875" style="1" customWidth="1"/>
    <col min="14641" max="14641" width="2.5" style="1" customWidth="1"/>
    <col min="14642" max="14662" width="0" style="1" hidden="1" customWidth="1"/>
    <col min="14663" max="14666" width="2.5" style="1" customWidth="1"/>
    <col min="14667" max="14671" width="2.5" style="1"/>
    <col min="14672" max="14672" width="2.5" style="1" customWidth="1"/>
    <col min="14673" max="14852" width="2.5" style="1"/>
    <col min="14853" max="14853" width="2" style="1" customWidth="1"/>
    <col min="14854" max="14859" width="3.875" style="1" customWidth="1"/>
    <col min="14860" max="14863" width="2.5" style="1" customWidth="1"/>
    <col min="14864" max="14864" width="5.625" style="1" customWidth="1"/>
    <col min="14865" max="14865" width="3.5" style="1" customWidth="1"/>
    <col min="14866" max="14866" width="5.625" style="1" customWidth="1"/>
    <col min="14867" max="14867" width="3.5" style="1" customWidth="1"/>
    <col min="14868" max="14868" width="4.625" style="1" customWidth="1"/>
    <col min="14869" max="14869" width="3.5" style="1" customWidth="1"/>
    <col min="14870" max="14870" width="4.625" style="1" customWidth="1"/>
    <col min="14871" max="14876" width="2.5" style="1" customWidth="1"/>
    <col min="14877" max="14877" width="5.625" style="1" customWidth="1"/>
    <col min="14878" max="14878" width="3.375" style="1" customWidth="1"/>
    <col min="14879" max="14879" width="5.625" style="1" customWidth="1"/>
    <col min="14880" max="14880" width="3.375" style="1" customWidth="1"/>
    <col min="14881" max="14885" width="2.5" style="1" customWidth="1"/>
    <col min="14886" max="14888" width="2.875" style="1" customWidth="1"/>
    <col min="14889" max="14889" width="2.5" style="1" customWidth="1"/>
    <col min="14890" max="14892" width="2.875" style="1" customWidth="1"/>
    <col min="14893" max="14893" width="2.5" style="1" customWidth="1"/>
    <col min="14894" max="14896" width="2.875" style="1" customWidth="1"/>
    <col min="14897" max="14897" width="2.5" style="1" customWidth="1"/>
    <col min="14898" max="14918" width="0" style="1" hidden="1" customWidth="1"/>
    <col min="14919" max="14922" width="2.5" style="1" customWidth="1"/>
    <col min="14923" max="14927" width="2.5" style="1"/>
    <col min="14928" max="14928" width="2.5" style="1" customWidth="1"/>
    <col min="14929" max="15108" width="2.5" style="1"/>
    <col min="15109" max="15109" width="2" style="1" customWidth="1"/>
    <col min="15110" max="15115" width="3.875" style="1" customWidth="1"/>
    <col min="15116" max="15119" width="2.5" style="1" customWidth="1"/>
    <col min="15120" max="15120" width="5.625" style="1" customWidth="1"/>
    <col min="15121" max="15121" width="3.5" style="1" customWidth="1"/>
    <col min="15122" max="15122" width="5.625" style="1" customWidth="1"/>
    <col min="15123" max="15123" width="3.5" style="1" customWidth="1"/>
    <col min="15124" max="15124" width="4.625" style="1" customWidth="1"/>
    <col min="15125" max="15125" width="3.5" style="1" customWidth="1"/>
    <col min="15126" max="15126" width="4.625" style="1" customWidth="1"/>
    <col min="15127" max="15132" width="2.5" style="1" customWidth="1"/>
    <col min="15133" max="15133" width="5.625" style="1" customWidth="1"/>
    <col min="15134" max="15134" width="3.375" style="1" customWidth="1"/>
    <col min="15135" max="15135" width="5.625" style="1" customWidth="1"/>
    <col min="15136" max="15136" width="3.375" style="1" customWidth="1"/>
    <col min="15137" max="15141" width="2.5" style="1" customWidth="1"/>
    <col min="15142" max="15144" width="2.875" style="1" customWidth="1"/>
    <col min="15145" max="15145" width="2.5" style="1" customWidth="1"/>
    <col min="15146" max="15148" width="2.875" style="1" customWidth="1"/>
    <col min="15149" max="15149" width="2.5" style="1" customWidth="1"/>
    <col min="15150" max="15152" width="2.875" style="1" customWidth="1"/>
    <col min="15153" max="15153" width="2.5" style="1" customWidth="1"/>
    <col min="15154" max="15174" width="0" style="1" hidden="1" customWidth="1"/>
    <col min="15175" max="15178" width="2.5" style="1" customWidth="1"/>
    <col min="15179" max="15183" width="2.5" style="1"/>
    <col min="15184" max="15184" width="2.5" style="1" customWidth="1"/>
    <col min="15185" max="15364" width="2.5" style="1"/>
    <col min="15365" max="15365" width="2" style="1" customWidth="1"/>
    <col min="15366" max="15371" width="3.875" style="1" customWidth="1"/>
    <col min="15372" max="15375" width="2.5" style="1" customWidth="1"/>
    <col min="15376" max="15376" width="5.625" style="1" customWidth="1"/>
    <col min="15377" max="15377" width="3.5" style="1" customWidth="1"/>
    <col min="15378" max="15378" width="5.625" style="1" customWidth="1"/>
    <col min="15379" max="15379" width="3.5" style="1" customWidth="1"/>
    <col min="15380" max="15380" width="4.625" style="1" customWidth="1"/>
    <col min="15381" max="15381" width="3.5" style="1" customWidth="1"/>
    <col min="15382" max="15382" width="4.625" style="1" customWidth="1"/>
    <col min="15383" max="15388" width="2.5" style="1" customWidth="1"/>
    <col min="15389" max="15389" width="5.625" style="1" customWidth="1"/>
    <col min="15390" max="15390" width="3.375" style="1" customWidth="1"/>
    <col min="15391" max="15391" width="5.625" style="1" customWidth="1"/>
    <col min="15392" max="15392" width="3.375" style="1" customWidth="1"/>
    <col min="15393" max="15397" width="2.5" style="1" customWidth="1"/>
    <col min="15398" max="15400" width="2.875" style="1" customWidth="1"/>
    <col min="15401" max="15401" width="2.5" style="1" customWidth="1"/>
    <col min="15402" max="15404" width="2.875" style="1" customWidth="1"/>
    <col min="15405" max="15405" width="2.5" style="1" customWidth="1"/>
    <col min="15406" max="15408" width="2.875" style="1" customWidth="1"/>
    <col min="15409" max="15409" width="2.5" style="1" customWidth="1"/>
    <col min="15410" max="15430" width="0" style="1" hidden="1" customWidth="1"/>
    <col min="15431" max="15434" width="2.5" style="1" customWidth="1"/>
    <col min="15435" max="15439" width="2.5" style="1"/>
    <col min="15440" max="15440" width="2.5" style="1" customWidth="1"/>
    <col min="15441" max="15620" width="2.5" style="1"/>
    <col min="15621" max="15621" width="2" style="1" customWidth="1"/>
    <col min="15622" max="15627" width="3.875" style="1" customWidth="1"/>
    <col min="15628" max="15631" width="2.5" style="1" customWidth="1"/>
    <col min="15632" max="15632" width="5.625" style="1" customWidth="1"/>
    <col min="15633" max="15633" width="3.5" style="1" customWidth="1"/>
    <col min="15634" max="15634" width="5.625" style="1" customWidth="1"/>
    <col min="15635" max="15635" width="3.5" style="1" customWidth="1"/>
    <col min="15636" max="15636" width="4.625" style="1" customWidth="1"/>
    <col min="15637" max="15637" width="3.5" style="1" customWidth="1"/>
    <col min="15638" max="15638" width="4.625" style="1" customWidth="1"/>
    <col min="15639" max="15644" width="2.5" style="1" customWidth="1"/>
    <col min="15645" max="15645" width="5.625" style="1" customWidth="1"/>
    <col min="15646" max="15646" width="3.375" style="1" customWidth="1"/>
    <col min="15647" max="15647" width="5.625" style="1" customWidth="1"/>
    <col min="15648" max="15648" width="3.375" style="1" customWidth="1"/>
    <col min="15649" max="15653" width="2.5" style="1" customWidth="1"/>
    <col min="15654" max="15656" width="2.875" style="1" customWidth="1"/>
    <col min="15657" max="15657" width="2.5" style="1" customWidth="1"/>
    <col min="15658" max="15660" width="2.875" style="1" customWidth="1"/>
    <col min="15661" max="15661" width="2.5" style="1" customWidth="1"/>
    <col min="15662" max="15664" width="2.875" style="1" customWidth="1"/>
    <col min="15665" max="15665" width="2.5" style="1" customWidth="1"/>
    <col min="15666" max="15686" width="0" style="1" hidden="1" customWidth="1"/>
    <col min="15687" max="15690" width="2.5" style="1" customWidth="1"/>
    <col min="15691" max="15695" width="2.5" style="1"/>
    <col min="15696" max="15696" width="2.5" style="1" customWidth="1"/>
    <col min="15697" max="15876" width="2.5" style="1"/>
    <col min="15877" max="15877" width="2" style="1" customWidth="1"/>
    <col min="15878" max="15883" width="3.875" style="1" customWidth="1"/>
    <col min="15884" max="15887" width="2.5" style="1" customWidth="1"/>
    <col min="15888" max="15888" width="5.625" style="1" customWidth="1"/>
    <col min="15889" max="15889" width="3.5" style="1" customWidth="1"/>
    <col min="15890" max="15890" width="5.625" style="1" customWidth="1"/>
    <col min="15891" max="15891" width="3.5" style="1" customWidth="1"/>
    <col min="15892" max="15892" width="4.625" style="1" customWidth="1"/>
    <col min="15893" max="15893" width="3.5" style="1" customWidth="1"/>
    <col min="15894" max="15894" width="4.625" style="1" customWidth="1"/>
    <col min="15895" max="15900" width="2.5" style="1" customWidth="1"/>
    <col min="15901" max="15901" width="5.625" style="1" customWidth="1"/>
    <col min="15902" max="15902" width="3.375" style="1" customWidth="1"/>
    <col min="15903" max="15903" width="5.625" style="1" customWidth="1"/>
    <col min="15904" max="15904" width="3.375" style="1" customWidth="1"/>
    <col min="15905" max="15909" width="2.5" style="1" customWidth="1"/>
    <col min="15910" max="15912" width="2.875" style="1" customWidth="1"/>
    <col min="15913" max="15913" width="2.5" style="1" customWidth="1"/>
    <col min="15914" max="15916" width="2.875" style="1" customWidth="1"/>
    <col min="15917" max="15917" width="2.5" style="1" customWidth="1"/>
    <col min="15918" max="15920" width="2.875" style="1" customWidth="1"/>
    <col min="15921" max="15921" width="2.5" style="1" customWidth="1"/>
    <col min="15922" max="15942" width="0" style="1" hidden="1" customWidth="1"/>
    <col min="15943" max="15946" width="2.5" style="1" customWidth="1"/>
    <col min="15947" max="15951" width="2.5" style="1"/>
    <col min="15952" max="15952" width="2.5" style="1" customWidth="1"/>
    <col min="15953" max="16132" width="2.5" style="1"/>
    <col min="16133" max="16133" width="2" style="1" customWidth="1"/>
    <col min="16134" max="16139" width="3.875" style="1" customWidth="1"/>
    <col min="16140" max="16143" width="2.5" style="1" customWidth="1"/>
    <col min="16144" max="16144" width="5.625" style="1" customWidth="1"/>
    <col min="16145" max="16145" width="3.5" style="1" customWidth="1"/>
    <col min="16146" max="16146" width="5.625" style="1" customWidth="1"/>
    <col min="16147" max="16147" width="3.5" style="1" customWidth="1"/>
    <col min="16148" max="16148" width="4.625" style="1" customWidth="1"/>
    <col min="16149" max="16149" width="3.5" style="1" customWidth="1"/>
    <col min="16150" max="16150" width="4.625" style="1" customWidth="1"/>
    <col min="16151" max="16156" width="2.5" style="1" customWidth="1"/>
    <col min="16157" max="16157" width="5.625" style="1" customWidth="1"/>
    <col min="16158" max="16158" width="3.375" style="1" customWidth="1"/>
    <col min="16159" max="16159" width="5.625" style="1" customWidth="1"/>
    <col min="16160" max="16160" width="3.375" style="1" customWidth="1"/>
    <col min="16161" max="16165" width="2.5" style="1" customWidth="1"/>
    <col min="16166" max="16168" width="2.875" style="1" customWidth="1"/>
    <col min="16169" max="16169" width="2.5" style="1" customWidth="1"/>
    <col min="16170" max="16172" width="2.875" style="1" customWidth="1"/>
    <col min="16173" max="16173" width="2.5" style="1" customWidth="1"/>
    <col min="16174" max="16176" width="2.875" style="1" customWidth="1"/>
    <col min="16177" max="16177" width="2.5" style="1" customWidth="1"/>
    <col min="16178" max="16198" width="0" style="1" hidden="1" customWidth="1"/>
    <col min="16199" max="16202" width="2.5" style="1" customWidth="1"/>
    <col min="16203" max="16207" width="2.5" style="1"/>
    <col min="16208" max="16208" width="2.5" style="1" customWidth="1"/>
    <col min="16209" max="16384" width="2.5" style="1"/>
  </cols>
  <sheetData>
    <row r="1" spans="1:80" x14ac:dyDescent="0.15">
      <c r="AN1" s="69"/>
      <c r="AO1" s="69"/>
      <c r="AP1" s="77"/>
      <c r="AQ1" s="84"/>
      <c r="AR1" s="174" t="s">
        <v>32</v>
      </c>
      <c r="AS1" s="175"/>
      <c r="AT1" s="178" t="s">
        <v>33</v>
      </c>
      <c r="AU1" s="178"/>
      <c r="AV1" s="178"/>
      <c r="AW1" s="179"/>
    </row>
    <row r="2" spans="1:80" x14ac:dyDescent="0.15">
      <c r="AN2" s="69"/>
      <c r="AO2" s="69"/>
      <c r="AP2" s="77"/>
      <c r="AQ2" s="84"/>
      <c r="AR2" s="176"/>
      <c r="AS2" s="177"/>
      <c r="AT2" s="180"/>
      <c r="AU2" s="180"/>
      <c r="AV2" s="180"/>
      <c r="AW2" s="181"/>
    </row>
    <row r="3" spans="1:80" ht="18" customHeight="1" x14ac:dyDescent="0.15">
      <c r="D3" s="91"/>
      <c r="E3" s="94"/>
      <c r="F3" s="94"/>
      <c r="G3" s="91"/>
      <c r="H3" s="91"/>
      <c r="I3" s="91"/>
      <c r="J3" s="91">
        <v>2021</v>
      </c>
      <c r="K3" s="277">
        <f>集報Ⅰ!A2</f>
        <v>2025</v>
      </c>
      <c r="L3" s="278"/>
      <c r="M3" s="279"/>
      <c r="N3" s="275" t="s">
        <v>0</v>
      </c>
      <c r="O3" s="276"/>
      <c r="P3" s="276"/>
      <c r="Q3" s="93"/>
      <c r="R3" s="274" t="s">
        <v>34</v>
      </c>
      <c r="S3" s="274"/>
      <c r="T3" s="274"/>
      <c r="U3" s="274"/>
      <c r="V3" s="274"/>
      <c r="W3" s="274"/>
      <c r="X3" s="274"/>
      <c r="Y3" s="274"/>
      <c r="Z3" s="274"/>
      <c r="AA3" s="274"/>
      <c r="AB3" s="274"/>
      <c r="AC3" s="68"/>
      <c r="AD3" s="273" t="s">
        <v>35</v>
      </c>
      <c r="AE3" s="273"/>
      <c r="AF3" s="273"/>
      <c r="AG3" s="273"/>
      <c r="AH3" s="273"/>
      <c r="AI3" s="273"/>
      <c r="AJ3" s="273"/>
      <c r="AK3" s="273"/>
      <c r="AL3" s="273"/>
      <c r="AM3" s="273"/>
      <c r="AN3" s="273"/>
      <c r="AO3" s="273"/>
      <c r="AP3" s="69"/>
      <c r="AT3" s="73"/>
      <c r="AU3" s="73"/>
      <c r="AV3" s="73"/>
      <c r="AW3" s="73"/>
    </row>
    <row r="4" spans="1:80" ht="18" customHeight="1" x14ac:dyDescent="0.15">
      <c r="D4" s="92"/>
      <c r="E4" s="94"/>
      <c r="F4" s="94"/>
      <c r="G4" s="91"/>
      <c r="H4" s="91"/>
      <c r="I4" s="91"/>
      <c r="J4" s="91"/>
      <c r="K4" s="280"/>
      <c r="L4" s="281"/>
      <c r="M4" s="282"/>
      <c r="N4" s="275"/>
      <c r="O4" s="276"/>
      <c r="P4" s="276"/>
      <c r="Q4" s="93"/>
      <c r="R4" s="274"/>
      <c r="S4" s="274"/>
      <c r="T4" s="274"/>
      <c r="U4" s="274"/>
      <c r="V4" s="274"/>
      <c r="W4" s="274"/>
      <c r="X4" s="274"/>
      <c r="Y4" s="274"/>
      <c r="Z4" s="274"/>
      <c r="AA4" s="274"/>
      <c r="AB4" s="274"/>
      <c r="AC4" s="68"/>
      <c r="AD4" s="273"/>
      <c r="AE4" s="273"/>
      <c r="AF4" s="273"/>
      <c r="AG4" s="273"/>
      <c r="AH4" s="273"/>
      <c r="AI4" s="273"/>
      <c r="AJ4" s="273"/>
      <c r="AK4" s="273"/>
      <c r="AL4" s="273"/>
      <c r="AM4" s="273"/>
      <c r="AN4" s="273"/>
      <c r="AO4" s="273"/>
      <c r="AP4" s="69"/>
      <c r="AT4" s="40"/>
      <c r="AU4" s="40"/>
      <c r="AV4" s="73"/>
      <c r="AW4" s="73"/>
    </row>
    <row r="5" spans="1:80" x14ac:dyDescent="0.15">
      <c r="AT5" s="73"/>
      <c r="AU5" s="73"/>
      <c r="AV5" s="73"/>
      <c r="AW5" s="73"/>
    </row>
    <row r="6" spans="1:80" ht="14.25" thickBot="1" x14ac:dyDescent="0.2">
      <c r="B6" s="5"/>
      <c r="C6" s="5"/>
      <c r="D6" s="5"/>
      <c r="E6" s="5"/>
      <c r="F6" s="5"/>
      <c r="G6" s="5"/>
      <c r="AT6" s="73"/>
      <c r="AU6" s="73"/>
      <c r="AV6" s="73"/>
      <c r="AW6" s="73"/>
    </row>
    <row r="7" spans="1:80" ht="14.1" customHeight="1" thickBot="1" x14ac:dyDescent="0.2">
      <c r="B7" s="88" t="s">
        <v>7</v>
      </c>
      <c r="C7" s="10"/>
      <c r="D7" s="10"/>
      <c r="E7" s="10"/>
      <c r="F7" s="10"/>
      <c r="G7" s="10"/>
      <c r="H7" s="10"/>
      <c r="I7" s="10"/>
      <c r="L7" s="1"/>
      <c r="M7" s="1"/>
      <c r="N7" s="1"/>
      <c r="O7" s="1"/>
      <c r="P7" s="1"/>
      <c r="Q7" s="1"/>
      <c r="R7" s="95"/>
      <c r="S7" s="129"/>
      <c r="T7" s="129"/>
      <c r="U7" s="129"/>
      <c r="V7" s="129"/>
      <c r="W7" s="129"/>
      <c r="X7" s="129"/>
      <c r="Y7" s="129"/>
      <c r="Z7" s="129"/>
      <c r="AA7" s="129"/>
      <c r="AB7" s="129"/>
      <c r="AC7" s="129"/>
      <c r="AD7" s="129"/>
      <c r="AE7" s="129"/>
      <c r="AF7" s="129"/>
      <c r="AG7" s="129"/>
      <c r="AH7" s="129"/>
      <c r="AI7" s="129"/>
      <c r="AJ7" s="129"/>
      <c r="AK7" s="129"/>
      <c r="AL7" s="129"/>
      <c r="AM7" s="1"/>
      <c r="AN7" s="1"/>
      <c r="AO7" s="75"/>
      <c r="AP7" s="75"/>
      <c r="AQ7" s="75"/>
      <c r="AR7" s="82"/>
      <c r="AS7" s="193"/>
      <c r="AT7" s="190"/>
      <c r="AU7" s="190"/>
      <c r="AV7" s="190"/>
      <c r="AW7" s="195"/>
    </row>
    <row r="8" spans="1:80" ht="14.1" customHeight="1" thickBot="1" x14ac:dyDescent="0.2">
      <c r="B8" s="192" t="s">
        <v>36</v>
      </c>
      <c r="C8" s="199"/>
      <c r="D8" s="200"/>
      <c r="E8" s="200"/>
      <c r="F8" s="200"/>
      <c r="G8" s="200"/>
      <c r="H8" s="200"/>
      <c r="I8" s="200"/>
      <c r="J8" s="200"/>
      <c r="K8" s="200"/>
      <c r="L8" s="200"/>
      <c r="M8" s="200"/>
      <c r="N8" s="200"/>
      <c r="O8" s="200"/>
      <c r="P8" s="200"/>
      <c r="Q8" s="200"/>
      <c r="R8" s="200"/>
      <c r="S8" s="200"/>
      <c r="T8" s="200"/>
      <c r="U8" s="200"/>
      <c r="V8" s="201"/>
      <c r="W8" s="197" t="s">
        <v>37</v>
      </c>
      <c r="X8" s="198" t="s">
        <v>38</v>
      </c>
      <c r="Y8" s="198"/>
      <c r="Z8" s="198"/>
      <c r="AA8" s="198"/>
      <c r="AB8" s="129"/>
      <c r="AC8" s="129"/>
      <c r="AD8" s="129"/>
      <c r="AE8" s="129"/>
      <c r="AF8" s="129"/>
      <c r="AG8" s="129"/>
      <c r="AH8" s="129"/>
      <c r="AI8" s="129"/>
      <c r="AJ8" s="129"/>
      <c r="AK8" s="129"/>
      <c r="AL8" s="129"/>
      <c r="AM8" s="10"/>
      <c r="AN8" s="7"/>
      <c r="AO8" s="76"/>
      <c r="AP8" s="76"/>
      <c r="AQ8" s="63"/>
      <c r="AR8" s="83" t="s">
        <v>2</v>
      </c>
      <c r="AS8" s="194"/>
      <c r="AT8" s="191"/>
      <c r="AU8" s="191"/>
      <c r="AV8" s="191"/>
      <c r="AW8" s="196"/>
    </row>
    <row r="9" spans="1:80" ht="14.25" customHeight="1" thickBot="1" x14ac:dyDescent="0.2">
      <c r="B9" s="192"/>
      <c r="C9" s="202"/>
      <c r="D9" s="203"/>
      <c r="E9" s="203"/>
      <c r="F9" s="203"/>
      <c r="G9" s="203"/>
      <c r="H9" s="203"/>
      <c r="I9" s="203"/>
      <c r="J9" s="203"/>
      <c r="K9" s="203"/>
      <c r="L9" s="203"/>
      <c r="M9" s="203"/>
      <c r="N9" s="203"/>
      <c r="O9" s="203"/>
      <c r="P9" s="203"/>
      <c r="Q9" s="203"/>
      <c r="R9" s="203"/>
      <c r="S9" s="203"/>
      <c r="T9" s="203"/>
      <c r="U9" s="203"/>
      <c r="V9" s="204"/>
      <c r="W9" s="197"/>
      <c r="X9" s="198"/>
      <c r="Y9" s="198"/>
      <c r="Z9" s="198"/>
      <c r="AA9" s="198"/>
      <c r="AB9" s="7"/>
      <c r="AC9" s="8"/>
      <c r="AD9" s="7"/>
      <c r="AE9" s="8"/>
      <c r="AG9" s="9"/>
      <c r="AJ9" s="8"/>
      <c r="AK9" s="9"/>
      <c r="AN9" s="8"/>
      <c r="AO9" s="9"/>
      <c r="AR9" s="8"/>
      <c r="AS9" s="10"/>
      <c r="AT9" s="73"/>
      <c r="AU9" s="73"/>
      <c r="AV9" s="73"/>
      <c r="AW9" s="73"/>
    </row>
    <row r="10" spans="1:80" s="41" customFormat="1" ht="14.25" customHeight="1" x14ac:dyDescent="0.15">
      <c r="B10" s="96"/>
      <c r="C10" s="128"/>
      <c r="D10" s="128"/>
      <c r="E10" s="128"/>
      <c r="F10" s="128"/>
      <c r="G10" s="128"/>
      <c r="H10" s="128"/>
      <c r="I10" s="128"/>
      <c r="J10" s="128"/>
      <c r="K10" s="128"/>
      <c r="L10" s="128"/>
      <c r="M10" s="128"/>
      <c r="N10" s="96"/>
      <c r="O10" s="97"/>
      <c r="P10" s="97"/>
      <c r="Q10" s="97"/>
      <c r="R10" s="97"/>
      <c r="S10" s="98"/>
      <c r="T10" s="98"/>
      <c r="X10" s="63"/>
      <c r="Y10" s="98"/>
      <c r="Z10" s="63"/>
      <c r="AA10" s="98"/>
      <c r="AB10" s="63"/>
      <c r="AC10" s="98"/>
      <c r="AD10" s="63"/>
      <c r="AE10" s="98"/>
      <c r="AF10" s="98"/>
      <c r="AG10" s="99"/>
      <c r="AH10" s="99"/>
      <c r="AI10" s="99"/>
      <c r="AJ10" s="98"/>
      <c r="AK10" s="99"/>
      <c r="AL10" s="99"/>
      <c r="AM10" s="99"/>
      <c r="AN10" s="98"/>
      <c r="AO10" s="99"/>
      <c r="AP10" s="99"/>
      <c r="AQ10" s="99"/>
      <c r="AR10" s="98"/>
      <c r="AS10" s="100"/>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V10" s="100"/>
      <c r="BW10" s="100"/>
      <c r="BX10" s="100"/>
      <c r="BY10" s="100"/>
      <c r="BZ10" s="100"/>
      <c r="CA10" s="100"/>
      <c r="CB10" s="100"/>
    </row>
    <row r="11" spans="1:80" x14ac:dyDescent="0.15">
      <c r="AH11" s="180" t="s">
        <v>39</v>
      </c>
      <c r="AI11" s="180"/>
      <c r="AJ11" s="180"/>
      <c r="AK11" s="180"/>
      <c r="AL11" s="180" t="s">
        <v>40</v>
      </c>
      <c r="AM11" s="180"/>
      <c r="AN11" s="180"/>
      <c r="AO11" s="180"/>
      <c r="AP11" s="180" t="s">
        <v>41</v>
      </c>
      <c r="AQ11" s="180"/>
      <c r="AR11" s="180"/>
      <c r="AS11" s="180"/>
      <c r="AT11" s="180" t="s">
        <v>151</v>
      </c>
      <c r="AU11" s="180"/>
      <c r="AV11" s="180"/>
      <c r="AW11" s="180"/>
    </row>
    <row r="12" spans="1:80" ht="27" customHeight="1" thickBot="1" x14ac:dyDescent="0.2">
      <c r="A12" s="205" t="s">
        <v>42</v>
      </c>
      <c r="B12" s="206"/>
      <c r="C12" s="207" t="s">
        <v>153</v>
      </c>
      <c r="D12" s="208"/>
      <c r="E12" s="209"/>
      <c r="F12" s="209"/>
      <c r="G12" s="210"/>
      <c r="H12" s="211" t="s">
        <v>154</v>
      </c>
      <c r="I12" s="209"/>
      <c r="J12" s="209"/>
      <c r="K12" s="210"/>
      <c r="L12" s="212" t="s">
        <v>111</v>
      </c>
      <c r="M12" s="213"/>
      <c r="N12" s="212"/>
      <c r="O12" s="213"/>
      <c r="P12" s="211" t="s">
        <v>10</v>
      </c>
      <c r="Q12" s="185"/>
      <c r="R12" s="209"/>
      <c r="S12" s="185"/>
      <c r="T12" s="186"/>
      <c r="U12" s="211" t="s">
        <v>19</v>
      </c>
      <c r="V12" s="210"/>
      <c r="W12" s="207" t="s">
        <v>43</v>
      </c>
      <c r="X12" s="214"/>
      <c r="Y12" s="212" t="s">
        <v>112</v>
      </c>
      <c r="Z12" s="213"/>
      <c r="AA12" s="212"/>
      <c r="AB12" s="213"/>
      <c r="AC12" s="184" t="s">
        <v>44</v>
      </c>
      <c r="AD12" s="185"/>
      <c r="AE12" s="185"/>
      <c r="AF12" s="185"/>
      <c r="AG12" s="186"/>
      <c r="AH12" s="187" t="s">
        <v>45</v>
      </c>
      <c r="AI12" s="188"/>
      <c r="AJ12" s="188"/>
      <c r="AK12" s="189"/>
      <c r="AL12" s="187" t="s">
        <v>46</v>
      </c>
      <c r="AM12" s="188"/>
      <c r="AN12" s="188"/>
      <c r="AO12" s="189"/>
      <c r="AP12" s="187" t="s">
        <v>47</v>
      </c>
      <c r="AQ12" s="188"/>
      <c r="AR12" s="188"/>
      <c r="AS12" s="189"/>
      <c r="AT12" s="187" t="s">
        <v>150</v>
      </c>
      <c r="AU12" s="188"/>
      <c r="AV12" s="188"/>
      <c r="AW12" s="189"/>
      <c r="AX12" s="11" t="s">
        <v>48</v>
      </c>
      <c r="AY12" s="11" t="s">
        <v>49</v>
      </c>
      <c r="AZ12" s="11" t="s">
        <v>50</v>
      </c>
      <c r="BA12" s="11" t="s">
        <v>51</v>
      </c>
      <c r="BB12" s="11" t="s">
        <v>52</v>
      </c>
      <c r="BC12" s="11" t="s">
        <v>53</v>
      </c>
      <c r="BD12" s="12" t="s">
        <v>54</v>
      </c>
      <c r="BE12" s="12" t="s">
        <v>55</v>
      </c>
      <c r="BF12" s="13" t="s">
        <v>56</v>
      </c>
      <c r="BG12" s="11" t="s">
        <v>57</v>
      </c>
      <c r="BH12" s="14" t="s">
        <v>58</v>
      </c>
      <c r="BI12" s="14" t="s">
        <v>59</v>
      </c>
      <c r="BJ12" s="11" t="s">
        <v>60</v>
      </c>
      <c r="BK12" s="11" t="s">
        <v>60</v>
      </c>
      <c r="BL12" s="11" t="s">
        <v>61</v>
      </c>
      <c r="BM12" s="11" t="s">
        <v>62</v>
      </c>
      <c r="BN12" s="11" t="s">
        <v>61</v>
      </c>
      <c r="BO12" s="14" t="s">
        <v>58</v>
      </c>
      <c r="BP12" s="14" t="s">
        <v>63</v>
      </c>
      <c r="BQ12" s="14" t="s">
        <v>58</v>
      </c>
      <c r="BR12" s="14" t="s">
        <v>64</v>
      </c>
    </row>
    <row r="13" spans="1:80" ht="52.35" customHeight="1" thickBot="1" x14ac:dyDescent="0.2">
      <c r="A13" s="184">
        <v>1</v>
      </c>
      <c r="B13" s="185"/>
      <c r="C13" s="215"/>
      <c r="D13" s="216"/>
      <c r="E13" s="216"/>
      <c r="F13" s="216"/>
      <c r="G13" s="217"/>
      <c r="H13" s="220"/>
      <c r="I13" s="221"/>
      <c r="J13" s="222"/>
      <c r="K13" s="85" t="s">
        <v>13</v>
      </c>
      <c r="L13" s="120"/>
      <c r="M13" s="71" t="s">
        <v>25</v>
      </c>
      <c r="N13" s="15"/>
      <c r="O13" s="71" t="s">
        <v>26</v>
      </c>
      <c r="P13" s="15"/>
      <c r="Q13" s="71" t="s">
        <v>25</v>
      </c>
      <c r="R13" s="15"/>
      <c r="S13" s="218" t="s">
        <v>65</v>
      </c>
      <c r="T13" s="218"/>
      <c r="U13" s="219"/>
      <c r="V13" s="219"/>
      <c r="W13" s="219"/>
      <c r="X13" s="219"/>
      <c r="Y13" s="120"/>
      <c r="Z13" s="71" t="s">
        <v>25</v>
      </c>
      <c r="AA13" s="15"/>
      <c r="AB13" s="72" t="s">
        <v>26</v>
      </c>
      <c r="AC13" s="16" t="str">
        <f t="shared" ref="AC13:AC32" si="0">IF(OR(C13="",H13="",L13="",N13="",P13="",R13="",U13="",W13="",Y13="",AA13=""),"",IF(OR(L13="",N13="",Y13="",AA13=""),0,VLOOKUP(AZ13,$BA$13:$BB$56,2)))</f>
        <v/>
      </c>
      <c r="AD13" s="71" t="s">
        <v>25</v>
      </c>
      <c r="AE13" s="17" t="str">
        <f t="shared" ref="AE13:AE32" si="1">IF(OR(C13="",H13="",L13="",N13="",P13="",R13="",U13="",W13="",Y13="",AA13=""),"",IF(OR(L13="",N13="",Y13="",AA13=""),0,IF(AND(VLOOKUP(AZ13,$BA$13:$BC$56,3),OR(C13="",H13="",L13="",N13="",P13="",R13="",U13="",W13="",Y13="",AA13="")),0,VLOOKUP(AZ13,$BA$13:$BC$56,3))))</f>
        <v/>
      </c>
      <c r="AF13" s="218" t="s">
        <v>65</v>
      </c>
      <c r="AG13" s="223"/>
      <c r="AH13" s="182" t="str">
        <f t="shared" ref="AH13:AH32" si="2">IF(OR(C13="",H13="",L13="",N13="",P13="",R13="",U13="",W13="",Y13="",AA13=""),"",IF(AND(P13=0,R13=0),0,IF(OR(L13="",N13="",Y13="",AA13=""),0,IF(DATEVALUE(L13&amp;"年"&amp;N13&amp;"月1日")&lt;DATEVALUE("2012年4月1日"),VLOOKUP(BF13,$BH$13:$BI$47,2),IF(DATEVALUE(L13&amp;"年"&amp;N13&amp;"月1日")&lt;DATEVALUE("2014年4月1日"),VLOOKUP(BF13,$BO$13:$BP$47,2),VLOOKUP(BF13,$BQ$13:$BR$47,2))
))))</f>
        <v/>
      </c>
      <c r="AI13" s="183"/>
      <c r="AJ13" s="183"/>
      <c r="AK13" s="18" t="s">
        <v>12</v>
      </c>
      <c r="AL13" s="182" t="str">
        <f t="shared" ref="AL13:AL32" si="3">IF(OR(C13="",H13="",L13="",N13="",P13="",R13="",U13="",W13="",Y13="",AA13=""),"",IF(OR(L13="",N13="",Y13="",AA13=""),0,IF(DATEVALUE(L13&amp;"年"&amp;N13&amp;"月1日")&lt;DATEVALUE("2012年4月1日"),VLOOKUP(BG13,$BH$13:$BI$47,2),IF(DATEVALUE(L13&amp;"年"&amp;N13&amp;"月1日")&lt;DATEVALUE("2014年4月1日"),VLOOKUP(BG13,$BO$13:$BP$47,2),VLOOKUP(BG13,$BQ$13:$BR$47,2)))))</f>
        <v/>
      </c>
      <c r="AM13" s="183"/>
      <c r="AN13" s="183"/>
      <c r="AO13" s="18" t="s">
        <v>12</v>
      </c>
      <c r="AP13" s="182" t="str">
        <f>IF(OR(C13="",H13="",L13="",N13="",P13="",R13="",U13="",W13="",Y13="",AA13=""),"",IF((AH13-AL13)&lt;=0,0,AH13-AL13))</f>
        <v/>
      </c>
      <c r="AQ13" s="183"/>
      <c r="AR13" s="183"/>
      <c r="AS13" s="18" t="s">
        <v>12</v>
      </c>
      <c r="AT13" s="182" t="str">
        <f>IFERROR(AP13*H13," ")</f>
        <v xml:space="preserve"> </v>
      </c>
      <c r="AU13" s="183"/>
      <c r="AV13" s="183"/>
      <c r="AW13" s="18" t="s">
        <v>12</v>
      </c>
      <c r="AX13" s="11">
        <f>(Y13-L13)*12</f>
        <v>0</v>
      </c>
      <c r="AY13" s="11">
        <f>AA13-N13+1</f>
        <v>1</v>
      </c>
      <c r="AZ13" s="11">
        <f>AX13+AY13</f>
        <v>1</v>
      </c>
      <c r="BA13" s="11">
        <v>1</v>
      </c>
      <c r="BB13" s="11">
        <v>0</v>
      </c>
      <c r="BC13" s="11">
        <v>6</v>
      </c>
      <c r="BD13" s="11">
        <f>IF(U13="昼","0",IF(U13="夜","1",3))</f>
        <v>3</v>
      </c>
      <c r="BE13" s="11">
        <f>IF(W13="無",0,IF(W13="有",1,3))</f>
        <v>3</v>
      </c>
      <c r="BF13" s="11" t="str">
        <f>CONCATENATE(P13,R13,BD13,BE13)</f>
        <v>33</v>
      </c>
      <c r="BG13" s="11" t="str">
        <f>CONCATENATE(AC13,AE13,BD13,BE13)</f>
        <v>33</v>
      </c>
      <c r="BH13" s="13" t="s">
        <v>66</v>
      </c>
      <c r="BI13" s="11">
        <v>0</v>
      </c>
      <c r="BJ13" s="11">
        <v>0</v>
      </c>
      <c r="BK13" s="11">
        <v>0</v>
      </c>
      <c r="BL13" s="11">
        <f>L13*12+N13-Y13*12</f>
        <v>0</v>
      </c>
      <c r="BM13" s="11">
        <f>Y13*12+AA13-L13*12</f>
        <v>0</v>
      </c>
      <c r="BN13" s="11">
        <f>IF(H13="",0,H13)</f>
        <v>0</v>
      </c>
      <c r="BO13" s="13" t="s">
        <v>66</v>
      </c>
      <c r="BP13" s="11">
        <v>0</v>
      </c>
      <c r="BQ13" s="13" t="s">
        <v>66</v>
      </c>
      <c r="BR13" s="11">
        <v>0</v>
      </c>
    </row>
    <row r="14" spans="1:80" ht="52.35" customHeight="1" thickBot="1" x14ac:dyDescent="0.2">
      <c r="A14" s="184">
        <v>2</v>
      </c>
      <c r="B14" s="185"/>
      <c r="C14" s="215"/>
      <c r="D14" s="216"/>
      <c r="E14" s="216"/>
      <c r="F14" s="216"/>
      <c r="G14" s="217"/>
      <c r="H14" s="220"/>
      <c r="I14" s="221"/>
      <c r="J14" s="222"/>
      <c r="K14" s="86" t="s">
        <v>13</v>
      </c>
      <c r="L14" s="120"/>
      <c r="M14" s="71" t="s">
        <v>25</v>
      </c>
      <c r="N14" s="15"/>
      <c r="O14" s="71" t="s">
        <v>26</v>
      </c>
      <c r="P14" s="15"/>
      <c r="Q14" s="71" t="s">
        <v>25</v>
      </c>
      <c r="R14" s="15"/>
      <c r="S14" s="218" t="s">
        <v>65</v>
      </c>
      <c r="T14" s="218"/>
      <c r="U14" s="219"/>
      <c r="V14" s="219"/>
      <c r="W14" s="219"/>
      <c r="X14" s="219"/>
      <c r="Y14" s="120"/>
      <c r="Z14" s="71" t="s">
        <v>25</v>
      </c>
      <c r="AA14" s="15"/>
      <c r="AB14" s="72" t="s">
        <v>26</v>
      </c>
      <c r="AC14" s="16" t="str">
        <f t="shared" si="0"/>
        <v/>
      </c>
      <c r="AD14" s="71" t="s">
        <v>25</v>
      </c>
      <c r="AE14" s="17" t="str">
        <f t="shared" si="1"/>
        <v/>
      </c>
      <c r="AF14" s="218" t="s">
        <v>65</v>
      </c>
      <c r="AG14" s="223"/>
      <c r="AH14" s="182" t="str">
        <f t="shared" si="2"/>
        <v/>
      </c>
      <c r="AI14" s="183"/>
      <c r="AJ14" s="183"/>
      <c r="AK14" s="18" t="s">
        <v>12</v>
      </c>
      <c r="AL14" s="182" t="str">
        <f t="shared" si="3"/>
        <v/>
      </c>
      <c r="AM14" s="183"/>
      <c r="AN14" s="183"/>
      <c r="AO14" s="18" t="s">
        <v>12</v>
      </c>
      <c r="AP14" s="182" t="str">
        <f t="shared" ref="AP14:AP31" si="4">IF(OR(C14="",H14="",L14="",N14="",P14="",R14="",U14="",W14="",Y14="",AA14=""),"",IF((AH14-AL14)&lt;=0,0,AH14-AL14))</f>
        <v/>
      </c>
      <c r="AQ14" s="183"/>
      <c r="AR14" s="183"/>
      <c r="AS14" s="18" t="s">
        <v>12</v>
      </c>
      <c r="AT14" s="182" t="str">
        <f t="shared" ref="AT14:AT32" si="5">IFERROR(AP14*H14," ")</f>
        <v xml:space="preserve"> </v>
      </c>
      <c r="AU14" s="183"/>
      <c r="AV14" s="183"/>
      <c r="AW14" s="18" t="s">
        <v>12</v>
      </c>
      <c r="AX14" s="11">
        <f t="shared" ref="AX14:AX31" si="6">(Y14-L14)*12</f>
        <v>0</v>
      </c>
      <c r="AY14" s="11">
        <f t="shared" ref="AY14:AY31" si="7">AA14-N14+1</f>
        <v>1</v>
      </c>
      <c r="AZ14" s="11">
        <f t="shared" ref="AZ14:AZ31" si="8">AX14+AY14</f>
        <v>1</v>
      </c>
      <c r="BA14" s="11">
        <v>2</v>
      </c>
      <c r="BB14" s="11">
        <v>0</v>
      </c>
      <c r="BC14" s="11">
        <v>6</v>
      </c>
      <c r="BD14" s="11">
        <f t="shared" ref="BD14:BD31" si="9">IF(U14="昼","0",IF(U14="夜","1",3))</f>
        <v>3</v>
      </c>
      <c r="BE14" s="11">
        <f t="shared" ref="BE14:BE31" si="10">IF(W14="無",0,IF(W14="有",1,3))</f>
        <v>3</v>
      </c>
      <c r="BF14" s="11" t="str">
        <f t="shared" ref="BF14:BF31" si="11">CONCATENATE(P14,R14,BD14,BE14)</f>
        <v>33</v>
      </c>
      <c r="BG14" s="11" t="str">
        <f t="shared" ref="BG14:BG31" si="12">CONCATENATE(AC14,AE14,BD14,BE14)</f>
        <v>33</v>
      </c>
      <c r="BH14" s="11" t="s">
        <v>67</v>
      </c>
      <c r="BI14" s="11">
        <v>300</v>
      </c>
      <c r="BJ14" s="11">
        <v>6</v>
      </c>
      <c r="BK14" s="11">
        <v>1</v>
      </c>
      <c r="BL14" s="11">
        <f t="shared" ref="BL14:BL31" si="13">L14*12+N14-Y14*12</f>
        <v>0</v>
      </c>
      <c r="BM14" s="11">
        <f t="shared" ref="BM14:BM31" si="14">Y14*12+AA14-L14*12</f>
        <v>0</v>
      </c>
      <c r="BN14" s="11">
        <f t="shared" ref="BN14:BN32" si="15">IF(H14="",0,H14)</f>
        <v>0</v>
      </c>
      <c r="BO14" s="11" t="s">
        <v>67</v>
      </c>
      <c r="BP14" s="11">
        <v>360</v>
      </c>
      <c r="BQ14" s="11" t="s">
        <v>67</v>
      </c>
      <c r="BR14" s="11">
        <v>370</v>
      </c>
    </row>
    <row r="15" spans="1:80" ht="52.35" customHeight="1" thickBot="1" x14ac:dyDescent="0.2">
      <c r="A15" s="184">
        <v>3</v>
      </c>
      <c r="B15" s="185"/>
      <c r="C15" s="215"/>
      <c r="D15" s="216"/>
      <c r="E15" s="216"/>
      <c r="F15" s="216"/>
      <c r="G15" s="217"/>
      <c r="H15" s="220"/>
      <c r="I15" s="221"/>
      <c r="J15" s="222"/>
      <c r="K15" s="86" t="s">
        <v>13</v>
      </c>
      <c r="L15" s="120"/>
      <c r="M15" s="71" t="s">
        <v>25</v>
      </c>
      <c r="N15" s="15"/>
      <c r="O15" s="71" t="s">
        <v>26</v>
      </c>
      <c r="P15" s="15"/>
      <c r="Q15" s="71" t="s">
        <v>25</v>
      </c>
      <c r="R15" s="15"/>
      <c r="S15" s="218" t="s">
        <v>65</v>
      </c>
      <c r="T15" s="218"/>
      <c r="U15" s="219"/>
      <c r="V15" s="219"/>
      <c r="W15" s="219"/>
      <c r="X15" s="219"/>
      <c r="Y15" s="120"/>
      <c r="Z15" s="71" t="s">
        <v>25</v>
      </c>
      <c r="AA15" s="15"/>
      <c r="AB15" s="72" t="s">
        <v>26</v>
      </c>
      <c r="AC15" s="16" t="str">
        <f t="shared" si="0"/>
        <v/>
      </c>
      <c r="AD15" s="71" t="s">
        <v>25</v>
      </c>
      <c r="AE15" s="17" t="str">
        <f t="shared" si="1"/>
        <v/>
      </c>
      <c r="AF15" s="218" t="s">
        <v>65</v>
      </c>
      <c r="AG15" s="223"/>
      <c r="AH15" s="182" t="str">
        <f t="shared" si="2"/>
        <v/>
      </c>
      <c r="AI15" s="183"/>
      <c r="AJ15" s="183"/>
      <c r="AK15" s="18" t="s">
        <v>12</v>
      </c>
      <c r="AL15" s="182" t="str">
        <f t="shared" si="3"/>
        <v/>
      </c>
      <c r="AM15" s="183"/>
      <c r="AN15" s="183"/>
      <c r="AO15" s="18" t="s">
        <v>12</v>
      </c>
      <c r="AP15" s="182" t="str">
        <f t="shared" si="4"/>
        <v/>
      </c>
      <c r="AQ15" s="183"/>
      <c r="AR15" s="183"/>
      <c r="AS15" s="18" t="s">
        <v>12</v>
      </c>
      <c r="AT15" s="182" t="str">
        <f t="shared" si="5"/>
        <v xml:space="preserve"> </v>
      </c>
      <c r="AU15" s="183"/>
      <c r="AV15" s="183"/>
      <c r="AW15" s="18" t="s">
        <v>12</v>
      </c>
      <c r="AX15" s="11">
        <f t="shared" si="6"/>
        <v>0</v>
      </c>
      <c r="AY15" s="11">
        <f t="shared" si="7"/>
        <v>1</v>
      </c>
      <c r="AZ15" s="11">
        <f t="shared" si="8"/>
        <v>1</v>
      </c>
      <c r="BA15" s="11">
        <v>3</v>
      </c>
      <c r="BB15" s="11">
        <v>0</v>
      </c>
      <c r="BC15" s="11">
        <v>6</v>
      </c>
      <c r="BD15" s="11">
        <f t="shared" si="9"/>
        <v>3</v>
      </c>
      <c r="BE15" s="11">
        <f t="shared" si="10"/>
        <v>3</v>
      </c>
      <c r="BF15" s="11" t="str">
        <f t="shared" si="11"/>
        <v>33</v>
      </c>
      <c r="BG15" s="11" t="str">
        <f t="shared" si="12"/>
        <v>33</v>
      </c>
      <c r="BH15" s="11" t="s">
        <v>68</v>
      </c>
      <c r="BI15" s="11">
        <v>470</v>
      </c>
      <c r="BK15" s="11">
        <v>2</v>
      </c>
      <c r="BL15" s="11">
        <f t="shared" si="13"/>
        <v>0</v>
      </c>
      <c r="BM15" s="11">
        <f t="shared" si="14"/>
        <v>0</v>
      </c>
      <c r="BN15" s="11">
        <f t="shared" si="15"/>
        <v>0</v>
      </c>
      <c r="BO15" s="11" t="s">
        <v>68</v>
      </c>
      <c r="BP15" s="11">
        <v>610</v>
      </c>
      <c r="BQ15" s="11" t="s">
        <v>68</v>
      </c>
      <c r="BR15" s="11">
        <v>620</v>
      </c>
    </row>
    <row r="16" spans="1:80" ht="52.35" customHeight="1" thickBot="1" x14ac:dyDescent="0.2">
      <c r="A16" s="184">
        <v>4</v>
      </c>
      <c r="B16" s="185"/>
      <c r="C16" s="215"/>
      <c r="D16" s="216"/>
      <c r="E16" s="216"/>
      <c r="F16" s="216"/>
      <c r="G16" s="217"/>
      <c r="H16" s="220"/>
      <c r="I16" s="221"/>
      <c r="J16" s="222"/>
      <c r="K16" s="86" t="s">
        <v>13</v>
      </c>
      <c r="L16" s="120"/>
      <c r="M16" s="71" t="s">
        <v>25</v>
      </c>
      <c r="N16" s="15"/>
      <c r="O16" s="71" t="s">
        <v>26</v>
      </c>
      <c r="P16" s="15"/>
      <c r="Q16" s="71" t="s">
        <v>25</v>
      </c>
      <c r="R16" s="15"/>
      <c r="S16" s="218" t="s">
        <v>65</v>
      </c>
      <c r="T16" s="218"/>
      <c r="U16" s="219"/>
      <c r="V16" s="219"/>
      <c r="W16" s="219"/>
      <c r="X16" s="219"/>
      <c r="Y16" s="120"/>
      <c r="Z16" s="71" t="s">
        <v>25</v>
      </c>
      <c r="AA16" s="15"/>
      <c r="AB16" s="72" t="s">
        <v>26</v>
      </c>
      <c r="AC16" s="16" t="str">
        <f t="shared" si="0"/>
        <v/>
      </c>
      <c r="AD16" s="71" t="s">
        <v>25</v>
      </c>
      <c r="AE16" s="17" t="str">
        <f t="shared" si="1"/>
        <v/>
      </c>
      <c r="AF16" s="218" t="s">
        <v>65</v>
      </c>
      <c r="AG16" s="223"/>
      <c r="AH16" s="182" t="str">
        <f t="shared" si="2"/>
        <v/>
      </c>
      <c r="AI16" s="183"/>
      <c r="AJ16" s="183"/>
      <c r="AK16" s="18" t="s">
        <v>12</v>
      </c>
      <c r="AL16" s="182" t="str">
        <f t="shared" si="3"/>
        <v/>
      </c>
      <c r="AM16" s="183"/>
      <c r="AN16" s="183"/>
      <c r="AO16" s="18" t="s">
        <v>12</v>
      </c>
      <c r="AP16" s="182" t="str">
        <f t="shared" si="4"/>
        <v/>
      </c>
      <c r="AQ16" s="183"/>
      <c r="AR16" s="183"/>
      <c r="AS16" s="18" t="s">
        <v>12</v>
      </c>
      <c r="AT16" s="182" t="str">
        <f t="shared" si="5"/>
        <v xml:space="preserve"> </v>
      </c>
      <c r="AU16" s="183"/>
      <c r="AV16" s="183"/>
      <c r="AW16" s="18" t="s">
        <v>12</v>
      </c>
      <c r="AX16" s="11">
        <f t="shared" si="6"/>
        <v>0</v>
      </c>
      <c r="AY16" s="11">
        <f t="shared" si="7"/>
        <v>1</v>
      </c>
      <c r="AZ16" s="11">
        <f t="shared" si="8"/>
        <v>1</v>
      </c>
      <c r="BA16" s="11">
        <v>4</v>
      </c>
      <c r="BB16" s="11">
        <v>0</v>
      </c>
      <c r="BC16" s="11">
        <v>6</v>
      </c>
      <c r="BD16" s="11">
        <f t="shared" si="9"/>
        <v>3</v>
      </c>
      <c r="BE16" s="11">
        <f t="shared" si="10"/>
        <v>3</v>
      </c>
      <c r="BF16" s="11" t="str">
        <f t="shared" si="11"/>
        <v>33</v>
      </c>
      <c r="BG16" s="11" t="str">
        <f t="shared" si="12"/>
        <v>33</v>
      </c>
      <c r="BH16" s="11" t="s">
        <v>69</v>
      </c>
      <c r="BI16" s="11">
        <v>320</v>
      </c>
      <c r="BK16" s="11">
        <v>3</v>
      </c>
      <c r="BL16" s="11">
        <f t="shared" si="13"/>
        <v>0</v>
      </c>
      <c r="BM16" s="11">
        <f t="shared" si="14"/>
        <v>0</v>
      </c>
      <c r="BN16" s="11">
        <f t="shared" si="15"/>
        <v>0</v>
      </c>
      <c r="BO16" s="11" t="s">
        <v>69</v>
      </c>
      <c r="BP16" s="11">
        <v>380</v>
      </c>
      <c r="BQ16" s="11" t="s">
        <v>69</v>
      </c>
      <c r="BR16" s="11">
        <v>390</v>
      </c>
    </row>
    <row r="17" spans="1:70" ht="52.35" customHeight="1" thickBot="1" x14ac:dyDescent="0.2">
      <c r="A17" s="184">
        <v>5</v>
      </c>
      <c r="B17" s="185"/>
      <c r="C17" s="215"/>
      <c r="D17" s="216"/>
      <c r="E17" s="216"/>
      <c r="F17" s="216"/>
      <c r="G17" s="217"/>
      <c r="H17" s="220"/>
      <c r="I17" s="221"/>
      <c r="J17" s="222"/>
      <c r="K17" s="86" t="s">
        <v>13</v>
      </c>
      <c r="L17" s="120"/>
      <c r="M17" s="71" t="s">
        <v>25</v>
      </c>
      <c r="N17" s="15"/>
      <c r="O17" s="71" t="s">
        <v>26</v>
      </c>
      <c r="P17" s="15"/>
      <c r="Q17" s="71" t="s">
        <v>25</v>
      </c>
      <c r="R17" s="15"/>
      <c r="S17" s="218" t="s">
        <v>65</v>
      </c>
      <c r="T17" s="218"/>
      <c r="U17" s="219"/>
      <c r="V17" s="219"/>
      <c r="W17" s="219"/>
      <c r="X17" s="219"/>
      <c r="Y17" s="120"/>
      <c r="Z17" s="71" t="s">
        <v>25</v>
      </c>
      <c r="AA17" s="15"/>
      <c r="AB17" s="72" t="s">
        <v>26</v>
      </c>
      <c r="AC17" s="16" t="str">
        <f t="shared" si="0"/>
        <v/>
      </c>
      <c r="AD17" s="71" t="s">
        <v>25</v>
      </c>
      <c r="AE17" s="17" t="str">
        <f t="shared" si="1"/>
        <v/>
      </c>
      <c r="AF17" s="218" t="s">
        <v>65</v>
      </c>
      <c r="AG17" s="223"/>
      <c r="AH17" s="182" t="str">
        <f t="shared" si="2"/>
        <v/>
      </c>
      <c r="AI17" s="183"/>
      <c r="AJ17" s="183"/>
      <c r="AK17" s="18" t="s">
        <v>12</v>
      </c>
      <c r="AL17" s="182" t="str">
        <f t="shared" si="3"/>
        <v/>
      </c>
      <c r="AM17" s="183"/>
      <c r="AN17" s="183"/>
      <c r="AO17" s="18" t="s">
        <v>12</v>
      </c>
      <c r="AP17" s="182" t="str">
        <f t="shared" si="4"/>
        <v/>
      </c>
      <c r="AQ17" s="183"/>
      <c r="AR17" s="183"/>
      <c r="AS17" s="18" t="s">
        <v>12</v>
      </c>
      <c r="AT17" s="182" t="str">
        <f t="shared" si="5"/>
        <v xml:space="preserve"> </v>
      </c>
      <c r="AU17" s="183"/>
      <c r="AV17" s="183"/>
      <c r="AW17" s="18" t="s">
        <v>12</v>
      </c>
      <c r="AX17" s="11">
        <f t="shared" si="6"/>
        <v>0</v>
      </c>
      <c r="AY17" s="11">
        <f t="shared" si="7"/>
        <v>1</v>
      </c>
      <c r="AZ17" s="11">
        <f t="shared" si="8"/>
        <v>1</v>
      </c>
      <c r="BA17" s="11">
        <v>5</v>
      </c>
      <c r="BB17" s="11">
        <v>0</v>
      </c>
      <c r="BC17" s="11">
        <v>6</v>
      </c>
      <c r="BD17" s="11">
        <f t="shared" si="9"/>
        <v>3</v>
      </c>
      <c r="BE17" s="11">
        <f t="shared" si="10"/>
        <v>3</v>
      </c>
      <c r="BF17" s="11" t="str">
        <f t="shared" si="11"/>
        <v>33</v>
      </c>
      <c r="BG17" s="11" t="str">
        <f t="shared" si="12"/>
        <v>33</v>
      </c>
      <c r="BH17" s="11" t="s">
        <v>70</v>
      </c>
      <c r="BI17" s="11">
        <v>440</v>
      </c>
      <c r="BK17" s="11">
        <v>4</v>
      </c>
      <c r="BL17" s="11">
        <f t="shared" si="13"/>
        <v>0</v>
      </c>
      <c r="BM17" s="11">
        <f t="shared" si="14"/>
        <v>0</v>
      </c>
      <c r="BN17" s="11">
        <f t="shared" si="15"/>
        <v>0</v>
      </c>
      <c r="BO17" s="11" t="s">
        <v>70</v>
      </c>
      <c r="BP17" s="11">
        <v>570</v>
      </c>
      <c r="BQ17" s="11" t="s">
        <v>70</v>
      </c>
      <c r="BR17" s="11">
        <v>580</v>
      </c>
    </row>
    <row r="18" spans="1:70" ht="52.35" customHeight="1" thickBot="1" x14ac:dyDescent="0.2">
      <c r="A18" s="184">
        <v>6</v>
      </c>
      <c r="B18" s="185"/>
      <c r="C18" s="215"/>
      <c r="D18" s="216"/>
      <c r="E18" s="216"/>
      <c r="F18" s="216"/>
      <c r="G18" s="217"/>
      <c r="H18" s="220"/>
      <c r="I18" s="221"/>
      <c r="J18" s="222"/>
      <c r="K18" s="86" t="s">
        <v>13</v>
      </c>
      <c r="L18" s="120"/>
      <c r="M18" s="71" t="s">
        <v>25</v>
      </c>
      <c r="N18" s="15"/>
      <c r="O18" s="71" t="s">
        <v>26</v>
      </c>
      <c r="P18" s="15"/>
      <c r="Q18" s="71" t="s">
        <v>25</v>
      </c>
      <c r="R18" s="15"/>
      <c r="S18" s="218" t="s">
        <v>65</v>
      </c>
      <c r="T18" s="218"/>
      <c r="U18" s="219"/>
      <c r="V18" s="219"/>
      <c r="W18" s="219"/>
      <c r="X18" s="219"/>
      <c r="Y18" s="120"/>
      <c r="Z18" s="71" t="s">
        <v>25</v>
      </c>
      <c r="AA18" s="15"/>
      <c r="AB18" s="72" t="s">
        <v>26</v>
      </c>
      <c r="AC18" s="16" t="str">
        <f t="shared" si="0"/>
        <v/>
      </c>
      <c r="AD18" s="71" t="s">
        <v>25</v>
      </c>
      <c r="AE18" s="17" t="str">
        <f t="shared" si="1"/>
        <v/>
      </c>
      <c r="AF18" s="218" t="s">
        <v>65</v>
      </c>
      <c r="AG18" s="223"/>
      <c r="AH18" s="182" t="str">
        <f t="shared" si="2"/>
        <v/>
      </c>
      <c r="AI18" s="183"/>
      <c r="AJ18" s="183"/>
      <c r="AK18" s="18" t="s">
        <v>12</v>
      </c>
      <c r="AL18" s="182" t="str">
        <f t="shared" si="3"/>
        <v/>
      </c>
      <c r="AM18" s="183"/>
      <c r="AN18" s="183"/>
      <c r="AO18" s="18" t="s">
        <v>12</v>
      </c>
      <c r="AP18" s="182" t="str">
        <f t="shared" si="4"/>
        <v/>
      </c>
      <c r="AQ18" s="183"/>
      <c r="AR18" s="183"/>
      <c r="AS18" s="18" t="s">
        <v>12</v>
      </c>
      <c r="AT18" s="182" t="str">
        <f t="shared" si="5"/>
        <v xml:space="preserve"> </v>
      </c>
      <c r="AU18" s="183"/>
      <c r="AV18" s="183"/>
      <c r="AW18" s="18" t="s">
        <v>12</v>
      </c>
      <c r="AX18" s="11">
        <f t="shared" si="6"/>
        <v>0</v>
      </c>
      <c r="AY18" s="11">
        <f t="shared" si="7"/>
        <v>1</v>
      </c>
      <c r="AZ18" s="11">
        <f t="shared" si="8"/>
        <v>1</v>
      </c>
      <c r="BA18" s="11">
        <v>6</v>
      </c>
      <c r="BB18" s="11">
        <v>0</v>
      </c>
      <c r="BC18" s="11">
        <v>6</v>
      </c>
      <c r="BD18" s="11">
        <f t="shared" si="9"/>
        <v>3</v>
      </c>
      <c r="BE18" s="11">
        <f t="shared" si="10"/>
        <v>3</v>
      </c>
      <c r="BF18" s="11" t="str">
        <f t="shared" si="11"/>
        <v>33</v>
      </c>
      <c r="BG18" s="11" t="str">
        <f t="shared" si="12"/>
        <v>33</v>
      </c>
      <c r="BH18" s="13" t="s">
        <v>71</v>
      </c>
      <c r="BI18" s="11">
        <v>0</v>
      </c>
      <c r="BL18" s="11">
        <f t="shared" si="13"/>
        <v>0</v>
      </c>
      <c r="BM18" s="11">
        <f t="shared" si="14"/>
        <v>0</v>
      </c>
      <c r="BN18" s="11">
        <f t="shared" si="15"/>
        <v>0</v>
      </c>
      <c r="BO18" s="13" t="s">
        <v>71</v>
      </c>
      <c r="BP18" s="11">
        <v>0</v>
      </c>
      <c r="BQ18" s="13" t="s">
        <v>71</v>
      </c>
      <c r="BR18" s="11">
        <v>0</v>
      </c>
    </row>
    <row r="19" spans="1:70" ht="52.35" customHeight="1" thickBot="1" x14ac:dyDescent="0.2">
      <c r="A19" s="184">
        <v>7</v>
      </c>
      <c r="B19" s="185"/>
      <c r="C19" s="215"/>
      <c r="D19" s="216"/>
      <c r="E19" s="216"/>
      <c r="F19" s="216"/>
      <c r="G19" s="217"/>
      <c r="H19" s="220"/>
      <c r="I19" s="221"/>
      <c r="J19" s="222"/>
      <c r="K19" s="86" t="s">
        <v>13</v>
      </c>
      <c r="L19" s="120"/>
      <c r="M19" s="71" t="s">
        <v>25</v>
      </c>
      <c r="N19" s="15"/>
      <c r="O19" s="71" t="s">
        <v>26</v>
      </c>
      <c r="P19" s="15"/>
      <c r="Q19" s="71" t="s">
        <v>25</v>
      </c>
      <c r="R19" s="15"/>
      <c r="S19" s="218" t="s">
        <v>65</v>
      </c>
      <c r="T19" s="218"/>
      <c r="U19" s="219"/>
      <c r="V19" s="219"/>
      <c r="W19" s="219"/>
      <c r="X19" s="219"/>
      <c r="Y19" s="120"/>
      <c r="Z19" s="71" t="s">
        <v>25</v>
      </c>
      <c r="AA19" s="15"/>
      <c r="AB19" s="72" t="s">
        <v>26</v>
      </c>
      <c r="AC19" s="16" t="str">
        <f t="shared" si="0"/>
        <v/>
      </c>
      <c r="AD19" s="71" t="s">
        <v>25</v>
      </c>
      <c r="AE19" s="17" t="str">
        <f t="shared" si="1"/>
        <v/>
      </c>
      <c r="AF19" s="218" t="s">
        <v>65</v>
      </c>
      <c r="AG19" s="223"/>
      <c r="AH19" s="182" t="str">
        <f t="shared" si="2"/>
        <v/>
      </c>
      <c r="AI19" s="183"/>
      <c r="AJ19" s="183"/>
      <c r="AK19" s="18" t="s">
        <v>12</v>
      </c>
      <c r="AL19" s="182" t="str">
        <f t="shared" si="3"/>
        <v/>
      </c>
      <c r="AM19" s="183"/>
      <c r="AN19" s="183"/>
      <c r="AO19" s="18" t="s">
        <v>12</v>
      </c>
      <c r="AP19" s="182" t="str">
        <f t="shared" si="4"/>
        <v/>
      </c>
      <c r="AQ19" s="183"/>
      <c r="AR19" s="183"/>
      <c r="AS19" s="18" t="s">
        <v>12</v>
      </c>
      <c r="AT19" s="182" t="str">
        <f t="shared" si="5"/>
        <v xml:space="preserve"> </v>
      </c>
      <c r="AU19" s="183"/>
      <c r="AV19" s="183"/>
      <c r="AW19" s="18" t="s">
        <v>12</v>
      </c>
      <c r="AX19" s="11">
        <f t="shared" si="6"/>
        <v>0</v>
      </c>
      <c r="AY19" s="11">
        <f t="shared" si="7"/>
        <v>1</v>
      </c>
      <c r="AZ19" s="11">
        <f t="shared" si="8"/>
        <v>1</v>
      </c>
      <c r="BA19" s="11">
        <v>7</v>
      </c>
      <c r="BB19" s="11">
        <v>1</v>
      </c>
      <c r="BC19" s="11">
        <v>0</v>
      </c>
      <c r="BD19" s="11">
        <f t="shared" si="9"/>
        <v>3</v>
      </c>
      <c r="BE19" s="11">
        <f t="shared" si="10"/>
        <v>3</v>
      </c>
      <c r="BF19" s="11" t="str">
        <f t="shared" si="11"/>
        <v>33</v>
      </c>
      <c r="BG19" s="11" t="str">
        <f t="shared" si="12"/>
        <v>33</v>
      </c>
      <c r="BH19" s="11" t="s">
        <v>72</v>
      </c>
      <c r="BI19" s="11">
        <v>440</v>
      </c>
      <c r="BL19" s="11">
        <f t="shared" si="13"/>
        <v>0</v>
      </c>
      <c r="BM19" s="11">
        <f t="shared" si="14"/>
        <v>0</v>
      </c>
      <c r="BN19" s="11">
        <f t="shared" si="15"/>
        <v>0</v>
      </c>
      <c r="BO19" s="11" t="s">
        <v>72</v>
      </c>
      <c r="BP19" s="11">
        <v>520</v>
      </c>
      <c r="BQ19" s="11" t="s">
        <v>72</v>
      </c>
      <c r="BR19" s="11">
        <v>530</v>
      </c>
    </row>
    <row r="20" spans="1:70" ht="52.35" customHeight="1" thickBot="1" x14ac:dyDescent="0.2">
      <c r="A20" s="184">
        <v>8</v>
      </c>
      <c r="B20" s="185"/>
      <c r="C20" s="215"/>
      <c r="D20" s="216"/>
      <c r="E20" s="216"/>
      <c r="F20" s="216"/>
      <c r="G20" s="217"/>
      <c r="H20" s="220"/>
      <c r="I20" s="221"/>
      <c r="J20" s="222"/>
      <c r="K20" s="86" t="s">
        <v>13</v>
      </c>
      <c r="L20" s="120"/>
      <c r="M20" s="71" t="s">
        <v>25</v>
      </c>
      <c r="N20" s="15"/>
      <c r="O20" s="71" t="s">
        <v>26</v>
      </c>
      <c r="P20" s="15"/>
      <c r="Q20" s="71" t="s">
        <v>25</v>
      </c>
      <c r="R20" s="15"/>
      <c r="S20" s="218" t="s">
        <v>65</v>
      </c>
      <c r="T20" s="218"/>
      <c r="U20" s="219"/>
      <c r="V20" s="219"/>
      <c r="W20" s="219"/>
      <c r="X20" s="219"/>
      <c r="Y20" s="120"/>
      <c r="Z20" s="71" t="s">
        <v>25</v>
      </c>
      <c r="AA20" s="15"/>
      <c r="AB20" s="72" t="s">
        <v>26</v>
      </c>
      <c r="AC20" s="16" t="str">
        <f t="shared" si="0"/>
        <v/>
      </c>
      <c r="AD20" s="71" t="s">
        <v>25</v>
      </c>
      <c r="AE20" s="17" t="str">
        <f t="shared" si="1"/>
        <v/>
      </c>
      <c r="AF20" s="218" t="s">
        <v>65</v>
      </c>
      <c r="AG20" s="223"/>
      <c r="AH20" s="182" t="str">
        <f t="shared" si="2"/>
        <v/>
      </c>
      <c r="AI20" s="183"/>
      <c r="AJ20" s="183"/>
      <c r="AK20" s="18" t="s">
        <v>12</v>
      </c>
      <c r="AL20" s="182" t="str">
        <f t="shared" si="3"/>
        <v/>
      </c>
      <c r="AM20" s="183"/>
      <c r="AN20" s="183"/>
      <c r="AO20" s="18" t="s">
        <v>12</v>
      </c>
      <c r="AP20" s="182" t="str">
        <f t="shared" si="4"/>
        <v/>
      </c>
      <c r="AQ20" s="183"/>
      <c r="AR20" s="183"/>
      <c r="AS20" s="18" t="s">
        <v>12</v>
      </c>
      <c r="AT20" s="182" t="str">
        <f t="shared" si="5"/>
        <v xml:space="preserve"> </v>
      </c>
      <c r="AU20" s="183"/>
      <c r="AV20" s="183"/>
      <c r="AW20" s="18" t="s">
        <v>12</v>
      </c>
      <c r="AX20" s="11">
        <f t="shared" si="6"/>
        <v>0</v>
      </c>
      <c r="AY20" s="11">
        <f t="shared" si="7"/>
        <v>1</v>
      </c>
      <c r="AZ20" s="11">
        <f t="shared" si="8"/>
        <v>1</v>
      </c>
      <c r="BA20" s="11">
        <v>8</v>
      </c>
      <c r="BB20" s="11">
        <v>1</v>
      </c>
      <c r="BC20" s="11">
        <v>0</v>
      </c>
      <c r="BD20" s="11">
        <f t="shared" si="9"/>
        <v>3</v>
      </c>
      <c r="BE20" s="11">
        <f t="shared" si="10"/>
        <v>3</v>
      </c>
      <c r="BF20" s="11" t="str">
        <f t="shared" si="11"/>
        <v>33</v>
      </c>
      <c r="BG20" s="11" t="str">
        <f t="shared" si="12"/>
        <v>33</v>
      </c>
      <c r="BH20" s="11" t="s">
        <v>73</v>
      </c>
      <c r="BI20" s="11">
        <v>700</v>
      </c>
      <c r="BL20" s="11">
        <f t="shared" si="13"/>
        <v>0</v>
      </c>
      <c r="BM20" s="11">
        <f t="shared" si="14"/>
        <v>0</v>
      </c>
      <c r="BN20" s="11">
        <f t="shared" si="15"/>
        <v>0</v>
      </c>
      <c r="BO20" s="11" t="s">
        <v>73</v>
      </c>
      <c r="BP20" s="11">
        <v>900</v>
      </c>
      <c r="BQ20" s="11" t="s">
        <v>73</v>
      </c>
      <c r="BR20" s="11">
        <v>900</v>
      </c>
    </row>
    <row r="21" spans="1:70" ht="52.35" customHeight="1" thickBot="1" x14ac:dyDescent="0.2">
      <c r="A21" s="184">
        <v>9</v>
      </c>
      <c r="B21" s="185"/>
      <c r="C21" s="215"/>
      <c r="D21" s="216"/>
      <c r="E21" s="216"/>
      <c r="F21" s="216"/>
      <c r="G21" s="217"/>
      <c r="H21" s="220"/>
      <c r="I21" s="221"/>
      <c r="J21" s="222"/>
      <c r="K21" s="86" t="s">
        <v>13</v>
      </c>
      <c r="L21" s="120"/>
      <c r="M21" s="71" t="s">
        <v>25</v>
      </c>
      <c r="N21" s="15"/>
      <c r="O21" s="71" t="s">
        <v>26</v>
      </c>
      <c r="P21" s="15"/>
      <c r="Q21" s="71" t="s">
        <v>25</v>
      </c>
      <c r="R21" s="15"/>
      <c r="S21" s="218" t="s">
        <v>65</v>
      </c>
      <c r="T21" s="218"/>
      <c r="U21" s="219"/>
      <c r="V21" s="219"/>
      <c r="W21" s="219"/>
      <c r="X21" s="219"/>
      <c r="Y21" s="120"/>
      <c r="Z21" s="71" t="s">
        <v>25</v>
      </c>
      <c r="AA21" s="15"/>
      <c r="AB21" s="72" t="s">
        <v>26</v>
      </c>
      <c r="AC21" s="16" t="str">
        <f t="shared" si="0"/>
        <v/>
      </c>
      <c r="AD21" s="71" t="s">
        <v>25</v>
      </c>
      <c r="AE21" s="17" t="str">
        <f t="shared" si="1"/>
        <v/>
      </c>
      <c r="AF21" s="218" t="s">
        <v>65</v>
      </c>
      <c r="AG21" s="223"/>
      <c r="AH21" s="182" t="str">
        <f t="shared" si="2"/>
        <v/>
      </c>
      <c r="AI21" s="183"/>
      <c r="AJ21" s="183"/>
      <c r="AK21" s="18" t="s">
        <v>12</v>
      </c>
      <c r="AL21" s="182" t="str">
        <f t="shared" si="3"/>
        <v/>
      </c>
      <c r="AM21" s="183"/>
      <c r="AN21" s="183"/>
      <c r="AO21" s="18" t="s">
        <v>12</v>
      </c>
      <c r="AP21" s="182" t="str">
        <f t="shared" si="4"/>
        <v/>
      </c>
      <c r="AQ21" s="183"/>
      <c r="AR21" s="183"/>
      <c r="AS21" s="18" t="s">
        <v>12</v>
      </c>
      <c r="AT21" s="182" t="str">
        <f t="shared" si="5"/>
        <v xml:space="preserve"> </v>
      </c>
      <c r="AU21" s="183"/>
      <c r="AV21" s="183"/>
      <c r="AW21" s="18" t="s">
        <v>12</v>
      </c>
      <c r="AX21" s="11">
        <f t="shared" si="6"/>
        <v>0</v>
      </c>
      <c r="AY21" s="11">
        <f t="shared" si="7"/>
        <v>1</v>
      </c>
      <c r="AZ21" s="11">
        <f t="shared" si="8"/>
        <v>1</v>
      </c>
      <c r="BA21" s="11">
        <v>9</v>
      </c>
      <c r="BB21" s="11">
        <v>1</v>
      </c>
      <c r="BC21" s="11">
        <v>0</v>
      </c>
      <c r="BD21" s="11">
        <f t="shared" si="9"/>
        <v>3</v>
      </c>
      <c r="BE21" s="11">
        <f t="shared" si="10"/>
        <v>3</v>
      </c>
      <c r="BF21" s="11" t="str">
        <f t="shared" si="11"/>
        <v>33</v>
      </c>
      <c r="BG21" s="11" t="str">
        <f t="shared" si="12"/>
        <v>33</v>
      </c>
      <c r="BH21" s="11" t="s">
        <v>74</v>
      </c>
      <c r="BI21" s="11">
        <v>450</v>
      </c>
      <c r="BL21" s="11">
        <f t="shared" si="13"/>
        <v>0</v>
      </c>
      <c r="BM21" s="11">
        <f t="shared" si="14"/>
        <v>0</v>
      </c>
      <c r="BN21" s="11">
        <f t="shared" si="15"/>
        <v>0</v>
      </c>
      <c r="BO21" s="11" t="s">
        <v>74</v>
      </c>
      <c r="BP21" s="11">
        <v>530</v>
      </c>
      <c r="BQ21" s="11" t="s">
        <v>74</v>
      </c>
      <c r="BR21" s="11">
        <v>540</v>
      </c>
    </row>
    <row r="22" spans="1:70" ht="52.35" customHeight="1" thickBot="1" x14ac:dyDescent="0.2">
      <c r="A22" s="184">
        <v>10</v>
      </c>
      <c r="B22" s="185"/>
      <c r="C22" s="215"/>
      <c r="D22" s="216"/>
      <c r="E22" s="216"/>
      <c r="F22" s="216"/>
      <c r="G22" s="217"/>
      <c r="H22" s="220"/>
      <c r="I22" s="221"/>
      <c r="J22" s="222"/>
      <c r="K22" s="86" t="s">
        <v>13</v>
      </c>
      <c r="L22" s="120"/>
      <c r="M22" s="71" t="s">
        <v>25</v>
      </c>
      <c r="N22" s="15"/>
      <c r="O22" s="71" t="s">
        <v>26</v>
      </c>
      <c r="P22" s="15"/>
      <c r="Q22" s="71" t="s">
        <v>25</v>
      </c>
      <c r="R22" s="15"/>
      <c r="S22" s="218" t="s">
        <v>65</v>
      </c>
      <c r="T22" s="218"/>
      <c r="U22" s="219"/>
      <c r="V22" s="219"/>
      <c r="W22" s="219"/>
      <c r="X22" s="219"/>
      <c r="Y22" s="120"/>
      <c r="Z22" s="71" t="s">
        <v>25</v>
      </c>
      <c r="AA22" s="15"/>
      <c r="AB22" s="72" t="s">
        <v>26</v>
      </c>
      <c r="AC22" s="16" t="str">
        <f t="shared" si="0"/>
        <v/>
      </c>
      <c r="AD22" s="71" t="s">
        <v>25</v>
      </c>
      <c r="AE22" s="17" t="str">
        <f t="shared" si="1"/>
        <v/>
      </c>
      <c r="AF22" s="218" t="s">
        <v>65</v>
      </c>
      <c r="AG22" s="223"/>
      <c r="AH22" s="182" t="str">
        <f t="shared" si="2"/>
        <v/>
      </c>
      <c r="AI22" s="183"/>
      <c r="AJ22" s="183"/>
      <c r="AK22" s="18" t="s">
        <v>12</v>
      </c>
      <c r="AL22" s="182" t="str">
        <f t="shared" si="3"/>
        <v/>
      </c>
      <c r="AM22" s="183"/>
      <c r="AN22" s="183"/>
      <c r="AO22" s="18" t="s">
        <v>12</v>
      </c>
      <c r="AP22" s="182" t="str">
        <f t="shared" si="4"/>
        <v/>
      </c>
      <c r="AQ22" s="183"/>
      <c r="AR22" s="183"/>
      <c r="AS22" s="18" t="s">
        <v>12</v>
      </c>
      <c r="AT22" s="182" t="str">
        <f t="shared" si="5"/>
        <v xml:space="preserve"> </v>
      </c>
      <c r="AU22" s="183"/>
      <c r="AV22" s="183"/>
      <c r="AW22" s="18" t="s">
        <v>12</v>
      </c>
      <c r="AX22" s="11">
        <f t="shared" si="6"/>
        <v>0</v>
      </c>
      <c r="AY22" s="11">
        <f t="shared" si="7"/>
        <v>1</v>
      </c>
      <c r="AZ22" s="11">
        <f t="shared" si="8"/>
        <v>1</v>
      </c>
      <c r="BA22" s="11">
        <v>10</v>
      </c>
      <c r="BB22" s="11">
        <v>1</v>
      </c>
      <c r="BC22" s="11">
        <v>0</v>
      </c>
      <c r="BD22" s="11">
        <f t="shared" si="9"/>
        <v>3</v>
      </c>
      <c r="BE22" s="11">
        <f t="shared" si="10"/>
        <v>3</v>
      </c>
      <c r="BF22" s="11" t="str">
        <f t="shared" si="11"/>
        <v>33</v>
      </c>
      <c r="BG22" s="11" t="str">
        <f t="shared" si="12"/>
        <v>33</v>
      </c>
      <c r="BH22" s="11" t="s">
        <v>75</v>
      </c>
      <c r="BI22" s="11">
        <v>630</v>
      </c>
      <c r="BL22" s="11">
        <f t="shared" si="13"/>
        <v>0</v>
      </c>
      <c r="BM22" s="11">
        <f t="shared" si="14"/>
        <v>0</v>
      </c>
      <c r="BN22" s="11">
        <f t="shared" si="15"/>
        <v>0</v>
      </c>
      <c r="BO22" s="11" t="s">
        <v>75</v>
      </c>
      <c r="BP22" s="11">
        <v>810</v>
      </c>
      <c r="BQ22" s="11" t="s">
        <v>75</v>
      </c>
      <c r="BR22" s="11">
        <v>810</v>
      </c>
    </row>
    <row r="23" spans="1:70" ht="52.35" customHeight="1" thickBot="1" x14ac:dyDescent="0.2">
      <c r="A23" s="184">
        <v>11</v>
      </c>
      <c r="B23" s="185"/>
      <c r="C23" s="215"/>
      <c r="D23" s="216"/>
      <c r="E23" s="216"/>
      <c r="F23" s="216"/>
      <c r="G23" s="217"/>
      <c r="H23" s="220"/>
      <c r="I23" s="221"/>
      <c r="J23" s="222"/>
      <c r="K23" s="86" t="s">
        <v>13</v>
      </c>
      <c r="L23" s="120"/>
      <c r="M23" s="71" t="s">
        <v>25</v>
      </c>
      <c r="N23" s="15"/>
      <c r="O23" s="71" t="s">
        <v>26</v>
      </c>
      <c r="P23" s="15"/>
      <c r="Q23" s="71" t="s">
        <v>25</v>
      </c>
      <c r="R23" s="15"/>
      <c r="S23" s="218" t="s">
        <v>65</v>
      </c>
      <c r="T23" s="218"/>
      <c r="U23" s="219"/>
      <c r="V23" s="219"/>
      <c r="W23" s="219"/>
      <c r="X23" s="219"/>
      <c r="Y23" s="120"/>
      <c r="Z23" s="71" t="s">
        <v>25</v>
      </c>
      <c r="AA23" s="15"/>
      <c r="AB23" s="72" t="s">
        <v>26</v>
      </c>
      <c r="AC23" s="16" t="str">
        <f t="shared" si="0"/>
        <v/>
      </c>
      <c r="AD23" s="71" t="s">
        <v>25</v>
      </c>
      <c r="AE23" s="17" t="str">
        <f t="shared" si="1"/>
        <v/>
      </c>
      <c r="AF23" s="218" t="s">
        <v>65</v>
      </c>
      <c r="AG23" s="223"/>
      <c r="AH23" s="182" t="str">
        <f t="shared" si="2"/>
        <v/>
      </c>
      <c r="AI23" s="183"/>
      <c r="AJ23" s="183"/>
      <c r="AK23" s="18" t="s">
        <v>12</v>
      </c>
      <c r="AL23" s="182" t="str">
        <f t="shared" si="3"/>
        <v/>
      </c>
      <c r="AM23" s="183"/>
      <c r="AN23" s="183"/>
      <c r="AO23" s="18" t="s">
        <v>12</v>
      </c>
      <c r="AP23" s="182" t="str">
        <f t="shared" si="4"/>
        <v/>
      </c>
      <c r="AQ23" s="183"/>
      <c r="AR23" s="183"/>
      <c r="AS23" s="18" t="s">
        <v>12</v>
      </c>
      <c r="AT23" s="182" t="str">
        <f t="shared" si="5"/>
        <v xml:space="preserve"> </v>
      </c>
      <c r="AU23" s="183"/>
      <c r="AV23" s="183"/>
      <c r="AW23" s="18" t="s">
        <v>12</v>
      </c>
      <c r="AX23" s="11">
        <f t="shared" si="6"/>
        <v>0</v>
      </c>
      <c r="AY23" s="11">
        <f t="shared" si="7"/>
        <v>1</v>
      </c>
      <c r="AZ23" s="11">
        <f t="shared" si="8"/>
        <v>1</v>
      </c>
      <c r="BA23" s="11">
        <v>11</v>
      </c>
      <c r="BB23" s="11">
        <v>1</v>
      </c>
      <c r="BC23" s="11">
        <v>0</v>
      </c>
      <c r="BD23" s="11">
        <f t="shared" si="9"/>
        <v>3</v>
      </c>
      <c r="BE23" s="11">
        <f t="shared" si="10"/>
        <v>3</v>
      </c>
      <c r="BF23" s="11" t="str">
        <f t="shared" si="11"/>
        <v>33</v>
      </c>
      <c r="BG23" s="11" t="str">
        <f t="shared" si="12"/>
        <v>33</v>
      </c>
      <c r="BH23" s="11" t="s">
        <v>76</v>
      </c>
      <c r="BI23" s="11">
        <v>600</v>
      </c>
      <c r="BL23" s="11">
        <f t="shared" si="13"/>
        <v>0</v>
      </c>
      <c r="BM23" s="11">
        <f t="shared" si="14"/>
        <v>0</v>
      </c>
      <c r="BN23" s="11">
        <f t="shared" si="15"/>
        <v>0</v>
      </c>
      <c r="BO23" s="11" t="s">
        <v>76</v>
      </c>
      <c r="BP23" s="11">
        <v>710</v>
      </c>
      <c r="BQ23" s="11" t="s">
        <v>76</v>
      </c>
      <c r="BR23" s="11">
        <v>720</v>
      </c>
    </row>
    <row r="24" spans="1:70" ht="52.35" customHeight="1" thickBot="1" x14ac:dyDescent="0.2">
      <c r="A24" s="184">
        <v>12</v>
      </c>
      <c r="B24" s="185"/>
      <c r="C24" s="215"/>
      <c r="D24" s="216"/>
      <c r="E24" s="216"/>
      <c r="F24" s="216"/>
      <c r="G24" s="217"/>
      <c r="H24" s="220"/>
      <c r="I24" s="221"/>
      <c r="J24" s="222"/>
      <c r="K24" s="86" t="s">
        <v>13</v>
      </c>
      <c r="L24" s="120"/>
      <c r="M24" s="71" t="s">
        <v>25</v>
      </c>
      <c r="N24" s="15"/>
      <c r="O24" s="71" t="s">
        <v>26</v>
      </c>
      <c r="P24" s="15"/>
      <c r="Q24" s="71" t="s">
        <v>25</v>
      </c>
      <c r="R24" s="15"/>
      <c r="S24" s="218" t="s">
        <v>65</v>
      </c>
      <c r="T24" s="218"/>
      <c r="U24" s="219"/>
      <c r="V24" s="219"/>
      <c r="W24" s="219"/>
      <c r="X24" s="219"/>
      <c r="Y24" s="120"/>
      <c r="Z24" s="71" t="s">
        <v>25</v>
      </c>
      <c r="AA24" s="15"/>
      <c r="AB24" s="72" t="s">
        <v>26</v>
      </c>
      <c r="AC24" s="16" t="str">
        <f t="shared" si="0"/>
        <v/>
      </c>
      <c r="AD24" s="71" t="s">
        <v>25</v>
      </c>
      <c r="AE24" s="17" t="str">
        <f t="shared" si="1"/>
        <v/>
      </c>
      <c r="AF24" s="218" t="s">
        <v>65</v>
      </c>
      <c r="AG24" s="223"/>
      <c r="AH24" s="182" t="str">
        <f t="shared" si="2"/>
        <v/>
      </c>
      <c r="AI24" s="183"/>
      <c r="AJ24" s="183"/>
      <c r="AK24" s="18" t="s">
        <v>12</v>
      </c>
      <c r="AL24" s="182" t="str">
        <f t="shared" si="3"/>
        <v/>
      </c>
      <c r="AM24" s="183"/>
      <c r="AN24" s="183"/>
      <c r="AO24" s="18" t="s">
        <v>12</v>
      </c>
      <c r="AP24" s="182" t="str">
        <f t="shared" si="4"/>
        <v/>
      </c>
      <c r="AQ24" s="183"/>
      <c r="AR24" s="183"/>
      <c r="AS24" s="18" t="s">
        <v>12</v>
      </c>
      <c r="AT24" s="182" t="str">
        <f t="shared" si="5"/>
        <v xml:space="preserve"> </v>
      </c>
      <c r="AU24" s="183"/>
      <c r="AV24" s="183"/>
      <c r="AW24" s="18" t="s">
        <v>12</v>
      </c>
      <c r="AX24" s="11">
        <f t="shared" si="6"/>
        <v>0</v>
      </c>
      <c r="AY24" s="11">
        <f t="shared" si="7"/>
        <v>1</v>
      </c>
      <c r="AZ24" s="11">
        <f t="shared" si="8"/>
        <v>1</v>
      </c>
      <c r="BA24" s="11">
        <v>12</v>
      </c>
      <c r="BB24" s="11">
        <v>1</v>
      </c>
      <c r="BC24" s="11">
        <v>0</v>
      </c>
      <c r="BD24" s="11">
        <f t="shared" si="9"/>
        <v>3</v>
      </c>
      <c r="BE24" s="11">
        <f t="shared" si="10"/>
        <v>3</v>
      </c>
      <c r="BF24" s="11" t="str">
        <f t="shared" si="11"/>
        <v>33</v>
      </c>
      <c r="BG24" s="11" t="str">
        <f t="shared" si="12"/>
        <v>33</v>
      </c>
      <c r="BH24" s="11" t="s">
        <v>77</v>
      </c>
      <c r="BI24" s="11">
        <v>960</v>
      </c>
      <c r="BL24" s="11">
        <f t="shared" si="13"/>
        <v>0</v>
      </c>
      <c r="BM24" s="11">
        <f t="shared" si="14"/>
        <v>0</v>
      </c>
      <c r="BN24" s="11">
        <f t="shared" si="15"/>
        <v>0</v>
      </c>
      <c r="BO24" s="11" t="s">
        <v>77</v>
      </c>
      <c r="BP24" s="11">
        <v>1230</v>
      </c>
      <c r="BQ24" s="11" t="s">
        <v>77</v>
      </c>
      <c r="BR24" s="11">
        <v>1240</v>
      </c>
    </row>
    <row r="25" spans="1:70" ht="52.35" customHeight="1" thickBot="1" x14ac:dyDescent="0.2">
      <c r="A25" s="184">
        <v>13</v>
      </c>
      <c r="B25" s="185"/>
      <c r="C25" s="215"/>
      <c r="D25" s="216"/>
      <c r="E25" s="216"/>
      <c r="F25" s="216"/>
      <c r="G25" s="217"/>
      <c r="H25" s="220"/>
      <c r="I25" s="221"/>
      <c r="J25" s="222"/>
      <c r="K25" s="86" t="s">
        <v>13</v>
      </c>
      <c r="L25" s="120"/>
      <c r="M25" s="71" t="s">
        <v>25</v>
      </c>
      <c r="N25" s="15"/>
      <c r="O25" s="71" t="s">
        <v>26</v>
      </c>
      <c r="P25" s="15"/>
      <c r="Q25" s="71" t="s">
        <v>25</v>
      </c>
      <c r="R25" s="15"/>
      <c r="S25" s="218" t="s">
        <v>65</v>
      </c>
      <c r="T25" s="218"/>
      <c r="U25" s="219"/>
      <c r="V25" s="219"/>
      <c r="W25" s="219"/>
      <c r="X25" s="219"/>
      <c r="Y25" s="120"/>
      <c r="Z25" s="71" t="s">
        <v>25</v>
      </c>
      <c r="AA25" s="15"/>
      <c r="AB25" s="72" t="s">
        <v>26</v>
      </c>
      <c r="AC25" s="16" t="str">
        <f t="shared" si="0"/>
        <v/>
      </c>
      <c r="AD25" s="71" t="s">
        <v>25</v>
      </c>
      <c r="AE25" s="17" t="str">
        <f t="shared" si="1"/>
        <v/>
      </c>
      <c r="AF25" s="218" t="s">
        <v>65</v>
      </c>
      <c r="AG25" s="223"/>
      <c r="AH25" s="182" t="str">
        <f t="shared" si="2"/>
        <v/>
      </c>
      <c r="AI25" s="183"/>
      <c r="AJ25" s="183"/>
      <c r="AK25" s="18" t="s">
        <v>12</v>
      </c>
      <c r="AL25" s="182" t="str">
        <f t="shared" si="3"/>
        <v/>
      </c>
      <c r="AM25" s="183"/>
      <c r="AN25" s="183"/>
      <c r="AO25" s="18" t="s">
        <v>12</v>
      </c>
      <c r="AP25" s="182" t="str">
        <f t="shared" si="4"/>
        <v/>
      </c>
      <c r="AQ25" s="183"/>
      <c r="AR25" s="183"/>
      <c r="AS25" s="18" t="s">
        <v>12</v>
      </c>
      <c r="AT25" s="182" t="str">
        <f t="shared" si="5"/>
        <v xml:space="preserve"> </v>
      </c>
      <c r="AU25" s="183"/>
      <c r="AV25" s="183"/>
      <c r="AW25" s="18" t="s">
        <v>12</v>
      </c>
      <c r="AX25" s="11">
        <f t="shared" si="6"/>
        <v>0</v>
      </c>
      <c r="AY25" s="11">
        <f t="shared" si="7"/>
        <v>1</v>
      </c>
      <c r="AZ25" s="11">
        <f t="shared" si="8"/>
        <v>1</v>
      </c>
      <c r="BA25" s="11">
        <v>13</v>
      </c>
      <c r="BB25" s="11">
        <v>1</v>
      </c>
      <c r="BC25" s="11">
        <v>6</v>
      </c>
      <c r="BD25" s="11">
        <f t="shared" si="9"/>
        <v>3</v>
      </c>
      <c r="BE25" s="11">
        <f t="shared" si="10"/>
        <v>3</v>
      </c>
      <c r="BF25" s="11" t="str">
        <f t="shared" si="11"/>
        <v>33</v>
      </c>
      <c r="BG25" s="11" t="str">
        <f t="shared" si="12"/>
        <v>33</v>
      </c>
      <c r="BH25" s="11" t="s">
        <v>78</v>
      </c>
      <c r="BI25" s="11">
        <v>640</v>
      </c>
      <c r="BL25" s="11">
        <f t="shared" si="13"/>
        <v>0</v>
      </c>
      <c r="BM25" s="11">
        <f t="shared" si="14"/>
        <v>0</v>
      </c>
      <c r="BN25" s="11">
        <f t="shared" si="15"/>
        <v>0</v>
      </c>
      <c r="BO25" s="11" t="s">
        <v>78</v>
      </c>
      <c r="BP25" s="11">
        <v>760</v>
      </c>
      <c r="BQ25" s="11" t="s">
        <v>78</v>
      </c>
      <c r="BR25" s="11">
        <v>770</v>
      </c>
    </row>
    <row r="26" spans="1:70" ht="52.35" customHeight="1" thickBot="1" x14ac:dyDescent="0.2">
      <c r="A26" s="184">
        <v>14</v>
      </c>
      <c r="B26" s="185"/>
      <c r="C26" s="215"/>
      <c r="D26" s="216"/>
      <c r="E26" s="216"/>
      <c r="F26" s="216"/>
      <c r="G26" s="217"/>
      <c r="H26" s="220"/>
      <c r="I26" s="221"/>
      <c r="J26" s="222"/>
      <c r="K26" s="86" t="s">
        <v>13</v>
      </c>
      <c r="L26" s="120"/>
      <c r="M26" s="71" t="s">
        <v>25</v>
      </c>
      <c r="N26" s="15"/>
      <c r="O26" s="71" t="s">
        <v>26</v>
      </c>
      <c r="P26" s="15"/>
      <c r="Q26" s="71" t="s">
        <v>25</v>
      </c>
      <c r="R26" s="15"/>
      <c r="S26" s="218" t="s">
        <v>65</v>
      </c>
      <c r="T26" s="218"/>
      <c r="U26" s="219"/>
      <c r="V26" s="219"/>
      <c r="W26" s="219"/>
      <c r="X26" s="219"/>
      <c r="Y26" s="120"/>
      <c r="Z26" s="71" t="s">
        <v>25</v>
      </c>
      <c r="AA26" s="15"/>
      <c r="AB26" s="72" t="s">
        <v>26</v>
      </c>
      <c r="AC26" s="16" t="str">
        <f t="shared" si="0"/>
        <v/>
      </c>
      <c r="AD26" s="71" t="s">
        <v>25</v>
      </c>
      <c r="AE26" s="17" t="str">
        <f t="shared" si="1"/>
        <v/>
      </c>
      <c r="AF26" s="218" t="s">
        <v>65</v>
      </c>
      <c r="AG26" s="223"/>
      <c r="AH26" s="182" t="str">
        <f t="shared" si="2"/>
        <v/>
      </c>
      <c r="AI26" s="183"/>
      <c r="AJ26" s="183"/>
      <c r="AK26" s="18" t="s">
        <v>12</v>
      </c>
      <c r="AL26" s="182" t="str">
        <f t="shared" si="3"/>
        <v/>
      </c>
      <c r="AM26" s="183"/>
      <c r="AN26" s="183"/>
      <c r="AO26" s="18" t="s">
        <v>12</v>
      </c>
      <c r="AP26" s="182" t="str">
        <f t="shared" si="4"/>
        <v/>
      </c>
      <c r="AQ26" s="183"/>
      <c r="AR26" s="183"/>
      <c r="AS26" s="18" t="s">
        <v>12</v>
      </c>
      <c r="AT26" s="182" t="str">
        <f t="shared" si="5"/>
        <v xml:space="preserve"> </v>
      </c>
      <c r="AU26" s="183"/>
      <c r="AV26" s="183"/>
      <c r="AW26" s="18" t="s">
        <v>12</v>
      </c>
      <c r="AX26" s="11">
        <f t="shared" si="6"/>
        <v>0</v>
      </c>
      <c r="AY26" s="11">
        <f t="shared" si="7"/>
        <v>1</v>
      </c>
      <c r="AZ26" s="11">
        <f t="shared" si="8"/>
        <v>1</v>
      </c>
      <c r="BA26" s="11">
        <v>14</v>
      </c>
      <c r="BB26" s="11">
        <v>1</v>
      </c>
      <c r="BC26" s="11">
        <v>6</v>
      </c>
      <c r="BD26" s="11">
        <f t="shared" si="9"/>
        <v>3</v>
      </c>
      <c r="BE26" s="11">
        <f t="shared" si="10"/>
        <v>3</v>
      </c>
      <c r="BF26" s="11" t="str">
        <f t="shared" si="11"/>
        <v>33</v>
      </c>
      <c r="BG26" s="11" t="str">
        <f t="shared" si="12"/>
        <v>33</v>
      </c>
      <c r="BH26" s="11" t="s">
        <v>79</v>
      </c>
      <c r="BI26" s="11">
        <v>890</v>
      </c>
      <c r="BL26" s="11">
        <f t="shared" si="13"/>
        <v>0</v>
      </c>
      <c r="BM26" s="11">
        <f t="shared" si="14"/>
        <v>0</v>
      </c>
      <c r="BN26" s="11">
        <f t="shared" si="15"/>
        <v>0</v>
      </c>
      <c r="BO26" s="11" t="s">
        <v>79</v>
      </c>
      <c r="BP26" s="11">
        <v>1140</v>
      </c>
      <c r="BQ26" s="11" t="s">
        <v>79</v>
      </c>
      <c r="BR26" s="11">
        <v>1140</v>
      </c>
    </row>
    <row r="27" spans="1:70" ht="52.35" customHeight="1" thickBot="1" x14ac:dyDescent="0.2">
      <c r="A27" s="184">
        <v>15</v>
      </c>
      <c r="B27" s="185"/>
      <c r="C27" s="215"/>
      <c r="D27" s="216"/>
      <c r="E27" s="216"/>
      <c r="F27" s="216"/>
      <c r="G27" s="217"/>
      <c r="H27" s="220"/>
      <c r="I27" s="221"/>
      <c r="J27" s="222"/>
      <c r="K27" s="86" t="s">
        <v>13</v>
      </c>
      <c r="L27" s="120"/>
      <c r="M27" s="71" t="s">
        <v>25</v>
      </c>
      <c r="N27" s="15"/>
      <c r="O27" s="71" t="s">
        <v>26</v>
      </c>
      <c r="P27" s="15"/>
      <c r="Q27" s="71" t="s">
        <v>25</v>
      </c>
      <c r="R27" s="15"/>
      <c r="S27" s="218" t="s">
        <v>65</v>
      </c>
      <c r="T27" s="218"/>
      <c r="U27" s="219"/>
      <c r="V27" s="219"/>
      <c r="W27" s="219"/>
      <c r="X27" s="219"/>
      <c r="Y27" s="120"/>
      <c r="Z27" s="71" t="s">
        <v>25</v>
      </c>
      <c r="AA27" s="15"/>
      <c r="AB27" s="72" t="s">
        <v>26</v>
      </c>
      <c r="AC27" s="16" t="str">
        <f t="shared" si="0"/>
        <v/>
      </c>
      <c r="AD27" s="71" t="s">
        <v>25</v>
      </c>
      <c r="AE27" s="17" t="str">
        <f t="shared" si="1"/>
        <v/>
      </c>
      <c r="AF27" s="218" t="s">
        <v>65</v>
      </c>
      <c r="AG27" s="223"/>
      <c r="AH27" s="182" t="str">
        <f t="shared" si="2"/>
        <v/>
      </c>
      <c r="AI27" s="183"/>
      <c r="AJ27" s="183"/>
      <c r="AK27" s="18" t="s">
        <v>12</v>
      </c>
      <c r="AL27" s="182" t="str">
        <f t="shared" si="3"/>
        <v/>
      </c>
      <c r="AM27" s="183"/>
      <c r="AN27" s="183"/>
      <c r="AO27" s="18" t="s">
        <v>12</v>
      </c>
      <c r="AP27" s="182" t="str">
        <f t="shared" si="4"/>
        <v/>
      </c>
      <c r="AQ27" s="183"/>
      <c r="AR27" s="183"/>
      <c r="AS27" s="18" t="s">
        <v>12</v>
      </c>
      <c r="AT27" s="182" t="str">
        <f t="shared" si="5"/>
        <v xml:space="preserve"> </v>
      </c>
      <c r="AU27" s="183"/>
      <c r="AV27" s="183"/>
      <c r="AW27" s="18" t="s">
        <v>12</v>
      </c>
      <c r="AX27" s="11">
        <f t="shared" si="6"/>
        <v>0</v>
      </c>
      <c r="AY27" s="11">
        <f t="shared" si="7"/>
        <v>1</v>
      </c>
      <c r="AZ27" s="11">
        <f t="shared" si="8"/>
        <v>1</v>
      </c>
      <c r="BA27" s="11">
        <v>15</v>
      </c>
      <c r="BB27" s="11">
        <v>1</v>
      </c>
      <c r="BC27" s="11">
        <v>6</v>
      </c>
      <c r="BD27" s="11">
        <f t="shared" si="9"/>
        <v>3</v>
      </c>
      <c r="BE27" s="11">
        <f t="shared" si="10"/>
        <v>3</v>
      </c>
      <c r="BF27" s="11" t="str">
        <f t="shared" si="11"/>
        <v>33</v>
      </c>
      <c r="BG27" s="11" t="str">
        <f t="shared" si="12"/>
        <v>33</v>
      </c>
      <c r="BH27" s="11" t="s">
        <v>80</v>
      </c>
      <c r="BI27" s="11">
        <v>770</v>
      </c>
      <c r="BL27" s="11">
        <f t="shared" si="13"/>
        <v>0</v>
      </c>
      <c r="BM27" s="11">
        <f t="shared" si="14"/>
        <v>0</v>
      </c>
      <c r="BN27" s="11">
        <f t="shared" si="15"/>
        <v>0</v>
      </c>
      <c r="BO27" s="11" t="s">
        <v>80</v>
      </c>
      <c r="BP27" s="11">
        <v>910</v>
      </c>
      <c r="BQ27" s="11" t="s">
        <v>80</v>
      </c>
      <c r="BR27" s="11">
        <v>940</v>
      </c>
    </row>
    <row r="28" spans="1:70" ht="52.35" customHeight="1" thickBot="1" x14ac:dyDescent="0.2">
      <c r="A28" s="184">
        <v>16</v>
      </c>
      <c r="B28" s="185"/>
      <c r="C28" s="215"/>
      <c r="D28" s="216"/>
      <c r="E28" s="216"/>
      <c r="F28" s="216"/>
      <c r="G28" s="217"/>
      <c r="H28" s="220"/>
      <c r="I28" s="221"/>
      <c r="J28" s="222"/>
      <c r="K28" s="86" t="s">
        <v>13</v>
      </c>
      <c r="L28" s="120"/>
      <c r="M28" s="71" t="s">
        <v>25</v>
      </c>
      <c r="N28" s="15"/>
      <c r="O28" s="71" t="s">
        <v>26</v>
      </c>
      <c r="P28" s="15"/>
      <c r="Q28" s="71" t="s">
        <v>25</v>
      </c>
      <c r="R28" s="15"/>
      <c r="S28" s="218" t="s">
        <v>65</v>
      </c>
      <c r="T28" s="218"/>
      <c r="U28" s="219"/>
      <c r="V28" s="219"/>
      <c r="W28" s="219"/>
      <c r="X28" s="219"/>
      <c r="Y28" s="120"/>
      <c r="Z28" s="71" t="s">
        <v>25</v>
      </c>
      <c r="AA28" s="15"/>
      <c r="AB28" s="72" t="s">
        <v>26</v>
      </c>
      <c r="AC28" s="16" t="str">
        <f t="shared" si="0"/>
        <v/>
      </c>
      <c r="AD28" s="71" t="s">
        <v>25</v>
      </c>
      <c r="AE28" s="17" t="str">
        <f t="shared" si="1"/>
        <v/>
      </c>
      <c r="AF28" s="218" t="s">
        <v>65</v>
      </c>
      <c r="AG28" s="223"/>
      <c r="AH28" s="182" t="str">
        <f t="shared" si="2"/>
        <v/>
      </c>
      <c r="AI28" s="183"/>
      <c r="AJ28" s="183"/>
      <c r="AK28" s="18" t="s">
        <v>12</v>
      </c>
      <c r="AL28" s="182" t="str">
        <f t="shared" si="3"/>
        <v/>
      </c>
      <c r="AM28" s="183"/>
      <c r="AN28" s="183"/>
      <c r="AO28" s="18" t="s">
        <v>12</v>
      </c>
      <c r="AP28" s="182" t="str">
        <f t="shared" si="4"/>
        <v/>
      </c>
      <c r="AQ28" s="183"/>
      <c r="AR28" s="183"/>
      <c r="AS28" s="18" t="s">
        <v>12</v>
      </c>
      <c r="AT28" s="182" t="str">
        <f t="shared" si="5"/>
        <v xml:space="preserve"> </v>
      </c>
      <c r="AU28" s="183"/>
      <c r="AV28" s="183"/>
      <c r="AW28" s="18" t="s">
        <v>12</v>
      </c>
      <c r="AX28" s="11">
        <f t="shared" si="6"/>
        <v>0</v>
      </c>
      <c r="AY28" s="11">
        <f t="shared" si="7"/>
        <v>1</v>
      </c>
      <c r="AZ28" s="11">
        <f t="shared" si="8"/>
        <v>1</v>
      </c>
      <c r="BA28" s="11">
        <v>16</v>
      </c>
      <c r="BB28" s="11">
        <v>1</v>
      </c>
      <c r="BC28" s="11">
        <v>6</v>
      </c>
      <c r="BD28" s="11">
        <f t="shared" si="9"/>
        <v>3</v>
      </c>
      <c r="BE28" s="11">
        <f t="shared" si="10"/>
        <v>3</v>
      </c>
      <c r="BF28" s="11" t="str">
        <f t="shared" si="11"/>
        <v>33</v>
      </c>
      <c r="BG28" s="11" t="str">
        <f t="shared" si="12"/>
        <v>33</v>
      </c>
      <c r="BH28" s="11" t="s">
        <v>81</v>
      </c>
      <c r="BI28" s="11">
        <v>1250</v>
      </c>
      <c r="BL28" s="11">
        <f t="shared" si="13"/>
        <v>0</v>
      </c>
      <c r="BM28" s="11">
        <f t="shared" si="14"/>
        <v>0</v>
      </c>
      <c r="BN28" s="11">
        <f t="shared" si="15"/>
        <v>0</v>
      </c>
      <c r="BO28" s="11" t="s">
        <v>81</v>
      </c>
      <c r="BP28" s="11">
        <v>1610</v>
      </c>
      <c r="BQ28" s="11" t="s">
        <v>81</v>
      </c>
      <c r="BR28" s="11">
        <v>1610</v>
      </c>
    </row>
    <row r="29" spans="1:70" ht="52.35" customHeight="1" thickBot="1" x14ac:dyDescent="0.2">
      <c r="A29" s="184">
        <v>17</v>
      </c>
      <c r="B29" s="185"/>
      <c r="C29" s="215"/>
      <c r="D29" s="216"/>
      <c r="E29" s="216"/>
      <c r="F29" s="216"/>
      <c r="G29" s="217"/>
      <c r="H29" s="220"/>
      <c r="I29" s="221"/>
      <c r="J29" s="222"/>
      <c r="K29" s="86" t="s">
        <v>13</v>
      </c>
      <c r="L29" s="120"/>
      <c r="M29" s="71" t="s">
        <v>25</v>
      </c>
      <c r="N29" s="15"/>
      <c r="O29" s="71" t="s">
        <v>26</v>
      </c>
      <c r="P29" s="15"/>
      <c r="Q29" s="71" t="s">
        <v>25</v>
      </c>
      <c r="R29" s="15"/>
      <c r="S29" s="218" t="s">
        <v>65</v>
      </c>
      <c r="T29" s="218"/>
      <c r="U29" s="219"/>
      <c r="V29" s="219"/>
      <c r="W29" s="219"/>
      <c r="X29" s="219"/>
      <c r="Y29" s="120"/>
      <c r="Z29" s="71" t="s">
        <v>25</v>
      </c>
      <c r="AA29" s="15"/>
      <c r="AB29" s="72" t="s">
        <v>26</v>
      </c>
      <c r="AC29" s="16" t="str">
        <f t="shared" si="0"/>
        <v/>
      </c>
      <c r="AD29" s="71" t="s">
        <v>25</v>
      </c>
      <c r="AE29" s="17" t="str">
        <f t="shared" si="1"/>
        <v/>
      </c>
      <c r="AF29" s="218" t="s">
        <v>65</v>
      </c>
      <c r="AG29" s="223"/>
      <c r="AH29" s="182" t="str">
        <f t="shared" si="2"/>
        <v/>
      </c>
      <c r="AI29" s="183"/>
      <c r="AJ29" s="183"/>
      <c r="AK29" s="18" t="s">
        <v>12</v>
      </c>
      <c r="AL29" s="182" t="str">
        <f t="shared" si="3"/>
        <v/>
      </c>
      <c r="AM29" s="183"/>
      <c r="AN29" s="183"/>
      <c r="AO29" s="18" t="s">
        <v>12</v>
      </c>
      <c r="AP29" s="182" t="str">
        <f t="shared" si="4"/>
        <v/>
      </c>
      <c r="AQ29" s="183"/>
      <c r="AR29" s="183"/>
      <c r="AS29" s="18" t="s">
        <v>12</v>
      </c>
      <c r="AT29" s="182" t="str">
        <f t="shared" si="5"/>
        <v xml:space="preserve"> </v>
      </c>
      <c r="AU29" s="183"/>
      <c r="AV29" s="183"/>
      <c r="AW29" s="18" t="s">
        <v>12</v>
      </c>
      <c r="AX29" s="11">
        <f t="shared" si="6"/>
        <v>0</v>
      </c>
      <c r="AY29" s="11">
        <f t="shared" si="7"/>
        <v>1</v>
      </c>
      <c r="AZ29" s="11">
        <f t="shared" si="8"/>
        <v>1</v>
      </c>
      <c r="BA29" s="11">
        <v>17</v>
      </c>
      <c r="BB29" s="11">
        <v>1</v>
      </c>
      <c r="BC29" s="11">
        <v>6</v>
      </c>
      <c r="BD29" s="11">
        <f t="shared" si="9"/>
        <v>3</v>
      </c>
      <c r="BE29" s="11">
        <f t="shared" si="10"/>
        <v>3</v>
      </c>
      <c r="BF29" s="11" t="str">
        <f t="shared" si="11"/>
        <v>33</v>
      </c>
      <c r="BG29" s="11" t="str">
        <f t="shared" si="12"/>
        <v>33</v>
      </c>
      <c r="BH29" s="11" t="s">
        <v>82</v>
      </c>
      <c r="BI29" s="11">
        <v>820</v>
      </c>
      <c r="BL29" s="11">
        <f t="shared" si="13"/>
        <v>0</v>
      </c>
      <c r="BM29" s="11">
        <f t="shared" si="14"/>
        <v>0</v>
      </c>
      <c r="BN29" s="11">
        <f t="shared" si="15"/>
        <v>0</v>
      </c>
      <c r="BO29" s="11" t="s">
        <v>82</v>
      </c>
      <c r="BP29" s="11">
        <v>970</v>
      </c>
      <c r="BQ29" s="11" t="s">
        <v>82</v>
      </c>
      <c r="BR29" s="11">
        <v>1010</v>
      </c>
    </row>
    <row r="30" spans="1:70" ht="52.35" customHeight="1" thickBot="1" x14ac:dyDescent="0.2">
      <c r="A30" s="184">
        <v>18</v>
      </c>
      <c r="B30" s="185"/>
      <c r="C30" s="215"/>
      <c r="D30" s="216"/>
      <c r="E30" s="216"/>
      <c r="F30" s="216"/>
      <c r="G30" s="217"/>
      <c r="H30" s="220"/>
      <c r="I30" s="221"/>
      <c r="J30" s="222"/>
      <c r="K30" s="86" t="s">
        <v>13</v>
      </c>
      <c r="L30" s="120"/>
      <c r="M30" s="71" t="s">
        <v>25</v>
      </c>
      <c r="N30" s="15"/>
      <c r="O30" s="71" t="s">
        <v>26</v>
      </c>
      <c r="P30" s="15"/>
      <c r="Q30" s="71" t="s">
        <v>25</v>
      </c>
      <c r="R30" s="15"/>
      <c r="S30" s="218" t="s">
        <v>65</v>
      </c>
      <c r="T30" s="218"/>
      <c r="U30" s="219"/>
      <c r="V30" s="219"/>
      <c r="W30" s="219"/>
      <c r="X30" s="219"/>
      <c r="Y30" s="120"/>
      <c r="Z30" s="71" t="s">
        <v>25</v>
      </c>
      <c r="AA30" s="15"/>
      <c r="AB30" s="72" t="s">
        <v>26</v>
      </c>
      <c r="AC30" s="16" t="str">
        <f t="shared" si="0"/>
        <v/>
      </c>
      <c r="AD30" s="71" t="s">
        <v>25</v>
      </c>
      <c r="AE30" s="17" t="str">
        <f t="shared" si="1"/>
        <v/>
      </c>
      <c r="AF30" s="218" t="s">
        <v>65</v>
      </c>
      <c r="AG30" s="223"/>
      <c r="AH30" s="182" t="str">
        <f t="shared" si="2"/>
        <v/>
      </c>
      <c r="AI30" s="183"/>
      <c r="AJ30" s="183"/>
      <c r="AK30" s="18" t="s">
        <v>12</v>
      </c>
      <c r="AL30" s="182" t="str">
        <f t="shared" si="3"/>
        <v/>
      </c>
      <c r="AM30" s="183"/>
      <c r="AN30" s="183"/>
      <c r="AO30" s="18" t="s">
        <v>12</v>
      </c>
      <c r="AP30" s="182" t="str">
        <f t="shared" si="4"/>
        <v/>
      </c>
      <c r="AQ30" s="183"/>
      <c r="AR30" s="183"/>
      <c r="AS30" s="18" t="s">
        <v>12</v>
      </c>
      <c r="AT30" s="182" t="str">
        <f t="shared" si="5"/>
        <v xml:space="preserve"> </v>
      </c>
      <c r="AU30" s="183"/>
      <c r="AV30" s="183"/>
      <c r="AW30" s="18" t="s">
        <v>12</v>
      </c>
      <c r="AX30" s="11">
        <f t="shared" si="6"/>
        <v>0</v>
      </c>
      <c r="AY30" s="11">
        <f t="shared" si="7"/>
        <v>1</v>
      </c>
      <c r="AZ30" s="11">
        <f t="shared" si="8"/>
        <v>1</v>
      </c>
      <c r="BA30" s="11">
        <v>18</v>
      </c>
      <c r="BB30" s="11">
        <v>1</v>
      </c>
      <c r="BC30" s="11">
        <v>6</v>
      </c>
      <c r="BD30" s="11">
        <f t="shared" si="9"/>
        <v>3</v>
      </c>
      <c r="BE30" s="11">
        <f t="shared" si="10"/>
        <v>3</v>
      </c>
      <c r="BF30" s="11" t="str">
        <f t="shared" si="11"/>
        <v>33</v>
      </c>
      <c r="BG30" s="11" t="str">
        <f t="shared" si="12"/>
        <v>33</v>
      </c>
      <c r="BH30" s="11" t="s">
        <v>83</v>
      </c>
      <c r="BI30" s="11">
        <v>1160</v>
      </c>
      <c r="BL30" s="11">
        <f t="shared" si="13"/>
        <v>0</v>
      </c>
      <c r="BM30" s="11">
        <f t="shared" si="14"/>
        <v>0</v>
      </c>
      <c r="BN30" s="11">
        <f t="shared" si="15"/>
        <v>0</v>
      </c>
      <c r="BO30" s="11" t="s">
        <v>83</v>
      </c>
      <c r="BP30" s="11">
        <v>1490</v>
      </c>
      <c r="BQ30" s="11" t="s">
        <v>83</v>
      </c>
      <c r="BR30" s="11">
        <v>1490</v>
      </c>
    </row>
    <row r="31" spans="1:70" ht="52.35" customHeight="1" thickBot="1" x14ac:dyDescent="0.2">
      <c r="A31" s="184">
        <v>19</v>
      </c>
      <c r="B31" s="185"/>
      <c r="C31" s="215"/>
      <c r="D31" s="216"/>
      <c r="E31" s="216"/>
      <c r="F31" s="216"/>
      <c r="G31" s="217"/>
      <c r="H31" s="220"/>
      <c r="I31" s="221"/>
      <c r="J31" s="222"/>
      <c r="K31" s="86" t="s">
        <v>13</v>
      </c>
      <c r="L31" s="120"/>
      <c r="M31" s="71" t="s">
        <v>25</v>
      </c>
      <c r="N31" s="15"/>
      <c r="O31" s="71" t="s">
        <v>26</v>
      </c>
      <c r="P31" s="15"/>
      <c r="Q31" s="71" t="s">
        <v>25</v>
      </c>
      <c r="R31" s="15"/>
      <c r="S31" s="218" t="s">
        <v>65</v>
      </c>
      <c r="T31" s="218"/>
      <c r="U31" s="219"/>
      <c r="V31" s="219"/>
      <c r="W31" s="219"/>
      <c r="X31" s="219"/>
      <c r="Y31" s="120"/>
      <c r="Z31" s="71" t="s">
        <v>25</v>
      </c>
      <c r="AA31" s="15"/>
      <c r="AB31" s="72" t="s">
        <v>26</v>
      </c>
      <c r="AC31" s="16" t="str">
        <f t="shared" si="0"/>
        <v/>
      </c>
      <c r="AD31" s="71" t="s">
        <v>25</v>
      </c>
      <c r="AE31" s="17" t="str">
        <f t="shared" si="1"/>
        <v/>
      </c>
      <c r="AF31" s="218" t="s">
        <v>65</v>
      </c>
      <c r="AG31" s="223"/>
      <c r="AH31" s="182" t="str">
        <f t="shared" si="2"/>
        <v/>
      </c>
      <c r="AI31" s="183"/>
      <c r="AJ31" s="183"/>
      <c r="AK31" s="18" t="s">
        <v>12</v>
      </c>
      <c r="AL31" s="182" t="str">
        <f t="shared" si="3"/>
        <v/>
      </c>
      <c r="AM31" s="183"/>
      <c r="AN31" s="183"/>
      <c r="AO31" s="18" t="s">
        <v>12</v>
      </c>
      <c r="AP31" s="182" t="str">
        <f t="shared" si="4"/>
        <v/>
      </c>
      <c r="AQ31" s="183"/>
      <c r="AR31" s="183"/>
      <c r="AS31" s="18" t="s">
        <v>12</v>
      </c>
      <c r="AT31" s="182" t="str">
        <f t="shared" si="5"/>
        <v xml:space="preserve"> </v>
      </c>
      <c r="AU31" s="183"/>
      <c r="AV31" s="183"/>
      <c r="AW31" s="18" t="s">
        <v>12</v>
      </c>
      <c r="AX31" s="11">
        <f t="shared" si="6"/>
        <v>0</v>
      </c>
      <c r="AY31" s="11">
        <f t="shared" si="7"/>
        <v>1</v>
      </c>
      <c r="AZ31" s="11">
        <f t="shared" si="8"/>
        <v>1</v>
      </c>
      <c r="BA31" s="11">
        <v>19</v>
      </c>
      <c r="BB31" s="11">
        <v>2</v>
      </c>
      <c r="BC31" s="11">
        <v>0</v>
      </c>
      <c r="BD31" s="11">
        <f t="shared" si="9"/>
        <v>3</v>
      </c>
      <c r="BE31" s="11">
        <f t="shared" si="10"/>
        <v>3</v>
      </c>
      <c r="BF31" s="11" t="str">
        <f t="shared" si="11"/>
        <v>33</v>
      </c>
      <c r="BG31" s="11" t="str">
        <f t="shared" si="12"/>
        <v>33</v>
      </c>
      <c r="BH31" s="11" t="s">
        <v>84</v>
      </c>
      <c r="BI31" s="11">
        <v>950</v>
      </c>
      <c r="BL31" s="11">
        <f t="shared" si="13"/>
        <v>0</v>
      </c>
      <c r="BM31" s="11">
        <f t="shared" si="14"/>
        <v>0</v>
      </c>
      <c r="BN31" s="11">
        <f t="shared" si="15"/>
        <v>0</v>
      </c>
      <c r="BO31" s="11" t="s">
        <v>84</v>
      </c>
      <c r="BP31" s="11">
        <v>1120</v>
      </c>
      <c r="BQ31" s="11" t="s">
        <v>84</v>
      </c>
      <c r="BR31" s="11">
        <v>1160</v>
      </c>
    </row>
    <row r="32" spans="1:70" ht="52.35" customHeight="1" thickBot="1" x14ac:dyDescent="0.2">
      <c r="A32" s="184">
        <v>20</v>
      </c>
      <c r="B32" s="185"/>
      <c r="C32" s="215"/>
      <c r="D32" s="216"/>
      <c r="E32" s="216"/>
      <c r="F32" s="216"/>
      <c r="G32" s="217"/>
      <c r="H32" s="220"/>
      <c r="I32" s="221"/>
      <c r="J32" s="222"/>
      <c r="K32" s="87" t="s">
        <v>13</v>
      </c>
      <c r="L32" s="120"/>
      <c r="M32" s="71" t="s">
        <v>25</v>
      </c>
      <c r="N32" s="15"/>
      <c r="O32" s="71" t="s">
        <v>26</v>
      </c>
      <c r="P32" s="15"/>
      <c r="Q32" s="71" t="s">
        <v>25</v>
      </c>
      <c r="R32" s="15"/>
      <c r="S32" s="218" t="s">
        <v>65</v>
      </c>
      <c r="T32" s="218"/>
      <c r="U32" s="219"/>
      <c r="V32" s="219"/>
      <c r="W32" s="219"/>
      <c r="X32" s="219"/>
      <c r="Y32" s="120"/>
      <c r="Z32" s="71" t="s">
        <v>25</v>
      </c>
      <c r="AA32" s="15"/>
      <c r="AB32" s="72" t="s">
        <v>26</v>
      </c>
      <c r="AC32" s="16" t="str">
        <f t="shared" si="0"/>
        <v/>
      </c>
      <c r="AD32" s="71" t="s">
        <v>25</v>
      </c>
      <c r="AE32" s="17" t="str">
        <f t="shared" si="1"/>
        <v/>
      </c>
      <c r="AF32" s="218" t="s">
        <v>65</v>
      </c>
      <c r="AG32" s="223"/>
      <c r="AH32" s="182" t="str">
        <f t="shared" si="2"/>
        <v/>
      </c>
      <c r="AI32" s="183"/>
      <c r="AJ32" s="183"/>
      <c r="AK32" s="18" t="s">
        <v>12</v>
      </c>
      <c r="AL32" s="182" t="str">
        <f t="shared" si="3"/>
        <v/>
      </c>
      <c r="AM32" s="183"/>
      <c r="AN32" s="183"/>
      <c r="AO32" s="18" t="s">
        <v>12</v>
      </c>
      <c r="AP32" s="182" t="str">
        <f>IF(OR(C32="",H32="",L32="",N32="",P32="",R32="",U32="",W32="",Y32="",AA32=""),"",IF((AH32-AL32)&lt;=0,0,AH32-AL32))</f>
        <v/>
      </c>
      <c r="AQ32" s="183"/>
      <c r="AR32" s="183"/>
      <c r="AS32" s="18" t="s">
        <v>12</v>
      </c>
      <c r="AT32" s="182" t="str">
        <f t="shared" si="5"/>
        <v xml:space="preserve"> </v>
      </c>
      <c r="AU32" s="183"/>
      <c r="AV32" s="183"/>
      <c r="AW32" s="18" t="s">
        <v>12</v>
      </c>
      <c r="AX32" s="11">
        <f>(Y32-L32)*12</f>
        <v>0</v>
      </c>
      <c r="AY32" s="11">
        <f>AA32-N32+1</f>
        <v>1</v>
      </c>
      <c r="AZ32" s="11">
        <f>AX32+AY32</f>
        <v>1</v>
      </c>
      <c r="BA32" s="11">
        <v>20</v>
      </c>
      <c r="BB32" s="11">
        <v>2</v>
      </c>
      <c r="BC32" s="11">
        <v>0</v>
      </c>
      <c r="BD32" s="11">
        <f>IF(U32="昼","0",IF(U32="夜","1",3))</f>
        <v>3</v>
      </c>
      <c r="BE32" s="11">
        <f>IF(W32="無",0,IF(W32="有",1,3))</f>
        <v>3</v>
      </c>
      <c r="BF32" s="11" t="str">
        <f>CONCATENATE(P32,R32,BD32,BE32)</f>
        <v>33</v>
      </c>
      <c r="BG32" s="11" t="str">
        <f>CONCATENATE(AC32,AE32,BD32,BE32)</f>
        <v>33</v>
      </c>
      <c r="BH32" s="11" t="s">
        <v>85</v>
      </c>
      <c r="BI32" s="11">
        <v>1530</v>
      </c>
      <c r="BL32" s="11">
        <f>L32*12+N32-Y32*12</f>
        <v>0</v>
      </c>
      <c r="BM32" s="11">
        <f>Y32*12+AA32-L32*12</f>
        <v>0</v>
      </c>
      <c r="BN32" s="11">
        <f t="shared" si="15"/>
        <v>0</v>
      </c>
      <c r="BO32" s="11" t="s">
        <v>85</v>
      </c>
      <c r="BP32" s="11">
        <v>1970</v>
      </c>
      <c r="BQ32" s="11" t="s">
        <v>85</v>
      </c>
      <c r="BR32" s="11">
        <v>1980</v>
      </c>
    </row>
    <row r="33" spans="1:70" x14ac:dyDescent="0.15">
      <c r="AT33" s="41"/>
      <c r="AU33" s="41"/>
      <c r="AV33" s="41"/>
      <c r="AW33" s="41"/>
      <c r="BA33" s="11">
        <v>21</v>
      </c>
      <c r="BB33" s="11">
        <v>2</v>
      </c>
      <c r="BC33" s="11">
        <v>0</v>
      </c>
      <c r="BH33" s="11" t="s">
        <v>86</v>
      </c>
      <c r="BI33" s="11">
        <v>1010</v>
      </c>
      <c r="BO33" s="11" t="s">
        <v>86</v>
      </c>
      <c r="BP33" s="11">
        <v>1200</v>
      </c>
      <c r="BQ33" s="11" t="s">
        <v>86</v>
      </c>
      <c r="BR33" s="11">
        <v>1250</v>
      </c>
    </row>
    <row r="34" spans="1:70" ht="29.45" customHeight="1" x14ac:dyDescent="0.15">
      <c r="A34" s="224" t="s">
        <v>87</v>
      </c>
      <c r="B34" s="225"/>
      <c r="C34" s="225"/>
      <c r="D34" s="225"/>
      <c r="E34" s="225"/>
      <c r="F34" s="225"/>
      <c r="G34" s="226"/>
      <c r="H34" s="230">
        <f>SUM(BN13:BN32)</f>
        <v>0</v>
      </c>
      <c r="I34" s="231"/>
      <c r="J34" s="231"/>
      <c r="K34" s="231"/>
      <c r="L34" s="231"/>
      <c r="M34" s="231"/>
      <c r="N34" s="231"/>
      <c r="O34" s="232"/>
      <c r="AC34" s="78"/>
      <c r="AD34" s="78"/>
      <c r="AE34" s="78"/>
      <c r="AF34" s="78"/>
      <c r="AG34" s="79"/>
      <c r="AH34" s="236" t="s">
        <v>88</v>
      </c>
      <c r="AI34" s="237"/>
      <c r="AJ34" s="237"/>
      <c r="AK34" s="237"/>
      <c r="AL34" s="237"/>
      <c r="AM34" s="237"/>
      <c r="AN34" s="237"/>
      <c r="AO34" s="238"/>
      <c r="AP34" s="242">
        <f>IFERROR(SUM(AT13:AV32)," ")</f>
        <v>0</v>
      </c>
      <c r="AQ34" s="243"/>
      <c r="AR34" s="243"/>
      <c r="AS34" s="243"/>
      <c r="AT34" s="243"/>
      <c r="AU34" s="243"/>
      <c r="AV34" s="243"/>
      <c r="AW34" s="246" t="s">
        <v>12</v>
      </c>
      <c r="AX34" s="11" t="s">
        <v>89</v>
      </c>
      <c r="AY34" s="11" t="s">
        <v>90</v>
      </c>
      <c r="BA34" s="11">
        <v>22</v>
      </c>
      <c r="BB34" s="11">
        <v>2</v>
      </c>
      <c r="BC34" s="11">
        <v>0</v>
      </c>
      <c r="BH34" s="11" t="s">
        <v>91</v>
      </c>
      <c r="BI34" s="11">
        <v>1430</v>
      </c>
      <c r="BO34" s="11" t="s">
        <v>91</v>
      </c>
      <c r="BP34" s="11">
        <v>1840</v>
      </c>
      <c r="BQ34" s="11" t="s">
        <v>91</v>
      </c>
      <c r="BR34" s="11">
        <v>1840</v>
      </c>
    </row>
    <row r="35" spans="1:70" ht="29.45" customHeight="1" x14ac:dyDescent="0.15">
      <c r="A35" s="227"/>
      <c r="B35" s="228"/>
      <c r="C35" s="228"/>
      <c r="D35" s="228"/>
      <c r="E35" s="228"/>
      <c r="F35" s="228"/>
      <c r="G35" s="229"/>
      <c r="H35" s="233"/>
      <c r="I35" s="234"/>
      <c r="J35" s="234"/>
      <c r="K35" s="234"/>
      <c r="L35" s="234"/>
      <c r="M35" s="234"/>
      <c r="N35" s="234"/>
      <c r="O35" s="235"/>
      <c r="P35" s="8"/>
      <c r="AC35" s="78"/>
      <c r="AD35" s="78"/>
      <c r="AE35" s="78"/>
      <c r="AF35" s="78"/>
      <c r="AG35" s="79"/>
      <c r="AH35" s="239"/>
      <c r="AI35" s="240"/>
      <c r="AJ35" s="240"/>
      <c r="AK35" s="240"/>
      <c r="AL35" s="240"/>
      <c r="AM35" s="240"/>
      <c r="AN35" s="240"/>
      <c r="AO35" s="241"/>
      <c r="AP35" s="244"/>
      <c r="AQ35" s="245"/>
      <c r="AR35" s="245"/>
      <c r="AS35" s="245"/>
      <c r="AT35" s="245"/>
      <c r="AU35" s="245"/>
      <c r="AV35" s="245"/>
      <c r="AW35" s="247"/>
      <c r="AX35" s="11" t="s">
        <v>92</v>
      </c>
      <c r="AY35" s="11" t="s">
        <v>93</v>
      </c>
      <c r="BA35" s="11">
        <v>23</v>
      </c>
      <c r="BB35" s="11">
        <v>2</v>
      </c>
      <c r="BC35" s="11">
        <v>0</v>
      </c>
      <c r="BH35" s="11" t="s">
        <v>94</v>
      </c>
      <c r="BI35" s="11">
        <v>1120</v>
      </c>
      <c r="BO35" s="11" t="s">
        <v>94</v>
      </c>
      <c r="BP35" s="11">
        <v>1330</v>
      </c>
      <c r="BQ35" s="11" t="s">
        <v>94</v>
      </c>
      <c r="BR35" s="11">
        <v>1370</v>
      </c>
    </row>
    <row r="36" spans="1:70" ht="13.5" customHeight="1" x14ac:dyDescent="0.15">
      <c r="AN36" s="283"/>
      <c r="AO36" s="283"/>
      <c r="AP36" s="80"/>
      <c r="AQ36" s="89"/>
      <c r="AR36" s="174" t="s">
        <v>95</v>
      </c>
      <c r="AS36" s="175"/>
      <c r="AT36" s="178" t="s">
        <v>107</v>
      </c>
      <c r="AU36" s="178"/>
      <c r="AV36" s="178"/>
      <c r="AW36" s="179"/>
      <c r="BA36" s="11">
        <v>24</v>
      </c>
      <c r="BB36" s="11">
        <v>2</v>
      </c>
      <c r="BC36" s="11">
        <v>0</v>
      </c>
      <c r="BH36" s="11" t="s">
        <v>96</v>
      </c>
      <c r="BI36" s="11">
        <v>1810</v>
      </c>
      <c r="BO36" s="11" t="s">
        <v>96</v>
      </c>
      <c r="BP36" s="11">
        <v>2330</v>
      </c>
      <c r="BQ36" s="11" t="s">
        <v>96</v>
      </c>
      <c r="BR36" s="11">
        <v>2340</v>
      </c>
    </row>
    <row r="37" spans="1:70" ht="13.5" customHeight="1" x14ac:dyDescent="0.15">
      <c r="AN37" s="283"/>
      <c r="AO37" s="283"/>
      <c r="AP37" s="81"/>
      <c r="AQ37" s="89"/>
      <c r="AR37" s="176"/>
      <c r="AS37" s="177"/>
      <c r="AT37" s="180"/>
      <c r="AU37" s="180"/>
      <c r="AV37" s="180"/>
      <c r="AW37" s="181"/>
      <c r="BA37" s="11">
        <v>25</v>
      </c>
      <c r="BB37" s="11">
        <v>2</v>
      </c>
      <c r="BC37" s="11">
        <v>6</v>
      </c>
      <c r="BH37" s="11" t="s">
        <v>97</v>
      </c>
      <c r="BI37" s="11">
        <v>1190</v>
      </c>
      <c r="BO37" s="11" t="s">
        <v>97</v>
      </c>
      <c r="BP37" s="11">
        <v>1410</v>
      </c>
      <c r="BQ37" s="11" t="s">
        <v>97</v>
      </c>
      <c r="BR37" s="11">
        <v>1460</v>
      </c>
    </row>
    <row r="38" spans="1:70" ht="18" customHeight="1" x14ac:dyDescent="0.15">
      <c r="D38" s="91"/>
      <c r="E38" s="94"/>
      <c r="F38" s="94"/>
      <c r="G38" s="91"/>
      <c r="H38" s="91"/>
      <c r="I38" s="91"/>
      <c r="J38" s="91">
        <v>2021</v>
      </c>
      <c r="K38" s="277">
        <f>K3</f>
        <v>2025</v>
      </c>
      <c r="L38" s="278"/>
      <c r="M38" s="279"/>
      <c r="N38" s="275" t="s">
        <v>0</v>
      </c>
      <c r="O38" s="276"/>
      <c r="P38" s="276"/>
      <c r="Q38" s="93"/>
      <c r="R38" s="274" t="s">
        <v>34</v>
      </c>
      <c r="S38" s="274"/>
      <c r="T38" s="274"/>
      <c r="U38" s="274"/>
      <c r="V38" s="274"/>
      <c r="W38" s="274"/>
      <c r="X38" s="274"/>
      <c r="Y38" s="274"/>
      <c r="Z38" s="274"/>
      <c r="AA38" s="274"/>
      <c r="AB38" s="274"/>
      <c r="AC38" s="68"/>
      <c r="AD38" s="273" t="s">
        <v>35</v>
      </c>
      <c r="AE38" s="273"/>
      <c r="AF38" s="273"/>
      <c r="AG38" s="273"/>
      <c r="AH38" s="273"/>
      <c r="AI38" s="273"/>
      <c r="AJ38" s="273"/>
      <c r="AK38" s="273"/>
      <c r="AL38" s="273"/>
      <c r="AM38" s="273"/>
      <c r="AN38" s="273"/>
      <c r="AO38" s="273"/>
      <c r="AP38" s="69"/>
      <c r="AT38" s="73"/>
      <c r="AU38" s="73"/>
      <c r="AV38" s="73"/>
      <c r="AW38" s="73"/>
      <c r="BA38" s="11">
        <v>26</v>
      </c>
      <c r="BB38" s="11">
        <v>2</v>
      </c>
      <c r="BC38" s="11">
        <v>6</v>
      </c>
      <c r="BH38" s="11" t="s">
        <v>98</v>
      </c>
      <c r="BI38" s="11">
        <v>1680</v>
      </c>
      <c r="BO38" s="11" t="s">
        <v>98</v>
      </c>
      <c r="BP38" s="11">
        <v>2160</v>
      </c>
      <c r="BQ38" s="11" t="s">
        <v>98</v>
      </c>
      <c r="BR38" s="11">
        <v>2160</v>
      </c>
    </row>
    <row r="39" spans="1:70" ht="18" customHeight="1" x14ac:dyDescent="0.15">
      <c r="D39" s="92"/>
      <c r="E39" s="94"/>
      <c r="F39" s="94"/>
      <c r="G39" s="91"/>
      <c r="H39" s="91"/>
      <c r="I39" s="91"/>
      <c r="J39" s="91"/>
      <c r="K39" s="280"/>
      <c r="L39" s="281"/>
      <c r="M39" s="282"/>
      <c r="N39" s="275"/>
      <c r="O39" s="276"/>
      <c r="P39" s="276"/>
      <c r="Q39" s="93"/>
      <c r="R39" s="274"/>
      <c r="S39" s="274"/>
      <c r="T39" s="274"/>
      <c r="U39" s="274"/>
      <c r="V39" s="274"/>
      <c r="W39" s="274"/>
      <c r="X39" s="274"/>
      <c r="Y39" s="274"/>
      <c r="Z39" s="274"/>
      <c r="AA39" s="274"/>
      <c r="AB39" s="274"/>
      <c r="AC39" s="68"/>
      <c r="AD39" s="273"/>
      <c r="AE39" s="273"/>
      <c r="AF39" s="273"/>
      <c r="AG39" s="273"/>
      <c r="AH39" s="273"/>
      <c r="AI39" s="273"/>
      <c r="AJ39" s="273"/>
      <c r="AK39" s="273"/>
      <c r="AL39" s="273"/>
      <c r="AM39" s="273"/>
      <c r="AN39" s="273"/>
      <c r="AO39" s="273"/>
      <c r="AP39" s="69"/>
      <c r="AT39" s="40"/>
      <c r="AU39" s="40"/>
      <c r="AV39" s="73"/>
      <c r="AW39" s="73"/>
      <c r="BA39" s="11">
        <v>27</v>
      </c>
      <c r="BB39" s="11">
        <v>2</v>
      </c>
      <c r="BC39" s="11">
        <v>6</v>
      </c>
      <c r="BH39" s="11" t="s">
        <v>99</v>
      </c>
      <c r="BI39" s="11">
        <v>1290</v>
      </c>
      <c r="BO39" s="11" t="s">
        <v>99</v>
      </c>
      <c r="BP39" s="11">
        <v>1530</v>
      </c>
      <c r="BQ39" s="11" t="s">
        <v>99</v>
      </c>
      <c r="BR39" s="11">
        <v>1580</v>
      </c>
    </row>
    <row r="40" spans="1:70" x14ac:dyDescent="0.15">
      <c r="AT40" s="73"/>
      <c r="AU40" s="73"/>
      <c r="AV40" s="73"/>
      <c r="AW40" s="73"/>
      <c r="BA40" s="11">
        <v>28</v>
      </c>
      <c r="BB40" s="11">
        <v>2</v>
      </c>
      <c r="BC40" s="11">
        <v>6</v>
      </c>
      <c r="BH40" s="11" t="s">
        <v>100</v>
      </c>
      <c r="BI40" s="11">
        <v>2090</v>
      </c>
      <c r="BO40" s="11" t="s">
        <v>100</v>
      </c>
      <c r="BP40" s="11">
        <v>2690</v>
      </c>
      <c r="BQ40" s="11" t="s">
        <v>100</v>
      </c>
      <c r="BR40" s="11">
        <v>2690</v>
      </c>
    </row>
    <row r="41" spans="1:70" ht="14.25" thickBot="1" x14ac:dyDescent="0.2">
      <c r="B41" s="5"/>
      <c r="C41" s="5"/>
      <c r="D41" s="5"/>
      <c r="E41" s="5"/>
      <c r="F41" s="5"/>
      <c r="G41" s="5"/>
      <c r="AT41" s="73"/>
      <c r="AU41" s="73"/>
      <c r="AV41" s="73"/>
      <c r="AW41" s="73"/>
      <c r="BA41" s="11">
        <v>29</v>
      </c>
      <c r="BB41" s="11">
        <v>2</v>
      </c>
      <c r="BC41" s="11">
        <v>6</v>
      </c>
      <c r="BH41" s="11" t="s">
        <v>101</v>
      </c>
      <c r="BI41" s="11">
        <v>1370</v>
      </c>
      <c r="BO41" s="11" t="s">
        <v>101</v>
      </c>
      <c r="BP41" s="11">
        <v>1620</v>
      </c>
      <c r="BQ41" s="11" t="s">
        <v>101</v>
      </c>
      <c r="BR41" s="11">
        <v>1680</v>
      </c>
    </row>
    <row r="42" spans="1:70" ht="14.1" customHeight="1" thickBot="1" x14ac:dyDescent="0.2">
      <c r="B42" s="88" t="s">
        <v>7</v>
      </c>
      <c r="C42" s="10"/>
      <c r="D42" s="10"/>
      <c r="E42" s="10"/>
      <c r="F42" s="10"/>
      <c r="G42" s="10"/>
      <c r="H42" s="10"/>
      <c r="I42" s="10"/>
      <c r="L42" s="1"/>
      <c r="M42" s="1"/>
      <c r="N42" s="1"/>
      <c r="O42" s="1"/>
      <c r="P42" s="1"/>
      <c r="Q42" s="1"/>
      <c r="R42" s="95"/>
      <c r="S42" s="129"/>
      <c r="T42" s="129"/>
      <c r="U42" s="129"/>
      <c r="V42" s="129"/>
      <c r="W42" s="129"/>
      <c r="X42" s="129"/>
      <c r="Y42" s="129"/>
      <c r="Z42" s="129"/>
      <c r="AA42" s="129"/>
      <c r="AB42" s="129"/>
      <c r="AC42" s="129"/>
      <c r="AD42" s="129"/>
      <c r="AE42" s="129"/>
      <c r="AF42" s="129"/>
      <c r="AG42" s="129"/>
      <c r="AH42" s="129"/>
      <c r="AI42" s="129"/>
      <c r="AJ42" s="129"/>
      <c r="AK42" s="129"/>
      <c r="AL42" s="129"/>
      <c r="AM42" s="1"/>
      <c r="AN42" s="1"/>
      <c r="AO42" s="75"/>
      <c r="AP42" s="75"/>
      <c r="AQ42" s="41"/>
      <c r="AR42" s="41"/>
      <c r="AS42" s="248" t="str">
        <f>IF(AS7="","",AS7)</f>
        <v/>
      </c>
      <c r="AT42" s="250" t="str">
        <f>IF(AT7="","",AT7)</f>
        <v/>
      </c>
      <c r="AU42" s="250" t="str">
        <f>IF(AU7="","",AU7)</f>
        <v/>
      </c>
      <c r="AV42" s="250" t="str">
        <f>IF(AV7="","",AV7)</f>
        <v/>
      </c>
      <c r="AW42" s="252" t="str">
        <f>IF(AW7="","",AW7)</f>
        <v/>
      </c>
      <c r="BA42" s="11">
        <v>30</v>
      </c>
      <c r="BB42" s="11">
        <v>2</v>
      </c>
      <c r="BC42" s="11">
        <v>6</v>
      </c>
      <c r="BH42" s="11" t="s">
        <v>102</v>
      </c>
      <c r="BI42" s="11">
        <v>1940</v>
      </c>
      <c r="BO42" s="11" t="s">
        <v>102</v>
      </c>
      <c r="BP42" s="11">
        <v>2490</v>
      </c>
      <c r="BQ42" s="11" t="s">
        <v>102</v>
      </c>
      <c r="BR42" s="11">
        <v>2490</v>
      </c>
    </row>
    <row r="43" spans="1:70" ht="14.1" customHeight="1" thickBot="1" x14ac:dyDescent="0.2">
      <c r="B43" s="192" t="s">
        <v>36</v>
      </c>
      <c r="C43" s="256">
        <f>C8</f>
        <v>0</v>
      </c>
      <c r="D43" s="257"/>
      <c r="E43" s="257"/>
      <c r="F43" s="257"/>
      <c r="G43" s="257"/>
      <c r="H43" s="257"/>
      <c r="I43" s="257"/>
      <c r="J43" s="257"/>
      <c r="K43" s="257"/>
      <c r="L43" s="257"/>
      <c r="M43" s="257"/>
      <c r="N43" s="257"/>
      <c r="O43" s="257"/>
      <c r="P43" s="257"/>
      <c r="Q43" s="257"/>
      <c r="R43" s="257"/>
      <c r="S43" s="257"/>
      <c r="T43" s="257"/>
      <c r="U43" s="257"/>
      <c r="V43" s="258"/>
      <c r="W43" s="197" t="s">
        <v>37</v>
      </c>
      <c r="X43" s="198" t="s">
        <v>38</v>
      </c>
      <c r="Y43" s="198"/>
      <c r="Z43" s="198"/>
      <c r="AA43" s="198"/>
      <c r="AB43" s="129"/>
      <c r="AC43" s="129"/>
      <c r="AD43" s="129"/>
      <c r="AE43" s="129"/>
      <c r="AF43" s="129"/>
      <c r="AG43" s="129"/>
      <c r="AH43" s="129"/>
      <c r="AI43" s="129"/>
      <c r="AJ43" s="129"/>
      <c r="AK43" s="129"/>
      <c r="AL43" s="129"/>
      <c r="AM43" s="10"/>
      <c r="AN43" s="7"/>
      <c r="AO43" s="76"/>
      <c r="AP43" s="76"/>
      <c r="AQ43" s="63"/>
      <c r="AR43" s="63" t="s">
        <v>2</v>
      </c>
      <c r="AS43" s="249"/>
      <c r="AT43" s="251"/>
      <c r="AU43" s="251"/>
      <c r="AV43" s="251"/>
      <c r="AW43" s="253"/>
      <c r="BA43" s="11">
        <v>31</v>
      </c>
      <c r="BB43" s="11">
        <v>3</v>
      </c>
      <c r="BC43" s="11">
        <v>0</v>
      </c>
      <c r="BH43" s="11" t="s">
        <v>103</v>
      </c>
      <c r="BI43" s="11">
        <v>1430</v>
      </c>
      <c r="BO43" s="11" t="s">
        <v>103</v>
      </c>
      <c r="BP43" s="11">
        <v>1690</v>
      </c>
      <c r="BQ43" s="11" t="s">
        <v>103</v>
      </c>
      <c r="BR43" s="11">
        <v>1740</v>
      </c>
    </row>
    <row r="44" spans="1:70" ht="14.25" customHeight="1" thickBot="1" x14ac:dyDescent="0.2">
      <c r="B44" s="192"/>
      <c r="C44" s="259"/>
      <c r="D44" s="260"/>
      <c r="E44" s="260"/>
      <c r="F44" s="260"/>
      <c r="G44" s="260"/>
      <c r="H44" s="260"/>
      <c r="I44" s="260"/>
      <c r="J44" s="260"/>
      <c r="K44" s="260"/>
      <c r="L44" s="260"/>
      <c r="M44" s="260"/>
      <c r="N44" s="260"/>
      <c r="O44" s="260"/>
      <c r="P44" s="260"/>
      <c r="Q44" s="260"/>
      <c r="R44" s="260"/>
      <c r="S44" s="260"/>
      <c r="T44" s="260"/>
      <c r="U44" s="260"/>
      <c r="V44" s="261"/>
      <c r="W44" s="197"/>
      <c r="X44" s="198"/>
      <c r="Y44" s="198"/>
      <c r="Z44" s="198"/>
      <c r="AA44" s="198"/>
      <c r="AB44" s="7"/>
      <c r="AC44" s="8"/>
      <c r="AD44" s="7"/>
      <c r="AE44" s="8"/>
      <c r="AG44" s="9"/>
      <c r="AJ44" s="8"/>
      <c r="AK44" s="9"/>
      <c r="AN44" s="8"/>
      <c r="AO44" s="9"/>
      <c r="AR44" s="8"/>
      <c r="AS44" s="10"/>
      <c r="AT44" s="73"/>
      <c r="AU44" s="73"/>
      <c r="AV44" s="73"/>
      <c r="AW44" s="73"/>
      <c r="BA44" s="11">
        <v>32</v>
      </c>
      <c r="BB44" s="11">
        <v>3</v>
      </c>
      <c r="BC44" s="11">
        <v>0</v>
      </c>
      <c r="BH44" s="11" t="s">
        <v>104</v>
      </c>
      <c r="BI44" s="11">
        <v>2310</v>
      </c>
      <c r="BO44" s="11" t="s">
        <v>104</v>
      </c>
      <c r="BP44" s="11">
        <v>2960</v>
      </c>
      <c r="BQ44" s="11" t="s">
        <v>104</v>
      </c>
      <c r="BR44" s="11">
        <v>2970</v>
      </c>
    </row>
    <row r="45" spans="1:70" ht="14.25" customHeight="1" x14ac:dyDescent="0.15">
      <c r="B45" s="118"/>
      <c r="C45" s="128"/>
      <c r="D45" s="128"/>
      <c r="E45" s="128"/>
      <c r="F45" s="128"/>
      <c r="G45" s="128"/>
      <c r="H45" s="128"/>
      <c r="I45" s="128"/>
      <c r="J45" s="128"/>
      <c r="K45" s="128"/>
      <c r="L45" s="128"/>
      <c r="M45" s="128"/>
      <c r="N45" s="118"/>
      <c r="O45" s="119"/>
      <c r="P45" s="119"/>
      <c r="Q45" s="119"/>
      <c r="R45" s="119"/>
      <c r="X45" s="7"/>
      <c r="Y45" s="8"/>
      <c r="Z45" s="7"/>
      <c r="AA45" s="8"/>
      <c r="AB45" s="7"/>
      <c r="AC45" s="8"/>
      <c r="AD45" s="7"/>
      <c r="AE45" s="8"/>
      <c r="AG45" s="9"/>
      <c r="AJ45" s="8"/>
      <c r="AK45" s="9"/>
      <c r="AN45" s="8"/>
      <c r="AO45" s="9"/>
      <c r="AR45" s="8"/>
      <c r="AS45" s="10"/>
      <c r="AT45" s="73"/>
      <c r="AU45" s="73"/>
      <c r="AV45" s="73"/>
      <c r="AW45" s="73"/>
    </row>
    <row r="46" spans="1:70" x14ac:dyDescent="0.15">
      <c r="AH46" s="180" t="s">
        <v>39</v>
      </c>
      <c r="AI46" s="180"/>
      <c r="AJ46" s="180"/>
      <c r="AK46" s="180"/>
      <c r="AL46" s="180" t="s">
        <v>40</v>
      </c>
      <c r="AM46" s="180"/>
      <c r="AN46" s="180"/>
      <c r="AO46" s="180"/>
      <c r="AP46" s="180" t="s">
        <v>41</v>
      </c>
      <c r="AQ46" s="180"/>
      <c r="AR46" s="180"/>
      <c r="AS46" s="180"/>
      <c r="AT46" s="267" t="s">
        <v>151</v>
      </c>
      <c r="AU46" s="267"/>
      <c r="AV46" s="267"/>
      <c r="AW46" s="267"/>
      <c r="BA46" s="11">
        <v>33</v>
      </c>
      <c r="BB46" s="11">
        <v>3</v>
      </c>
      <c r="BC46" s="11">
        <v>0</v>
      </c>
      <c r="BH46" s="11" t="s">
        <v>105</v>
      </c>
      <c r="BI46" s="11">
        <v>1510</v>
      </c>
      <c r="BO46" s="11" t="s">
        <v>105</v>
      </c>
      <c r="BP46" s="11">
        <v>1790</v>
      </c>
      <c r="BQ46" s="11" t="s">
        <v>105</v>
      </c>
      <c r="BR46" s="11">
        <v>1870</v>
      </c>
    </row>
    <row r="47" spans="1:70" ht="27" customHeight="1" x14ac:dyDescent="0.15">
      <c r="A47" s="205" t="s">
        <v>42</v>
      </c>
      <c r="B47" s="206"/>
      <c r="C47" s="207" t="s">
        <v>153</v>
      </c>
      <c r="D47" s="208"/>
      <c r="E47" s="209"/>
      <c r="F47" s="209"/>
      <c r="G47" s="210"/>
      <c r="H47" s="211" t="s">
        <v>154</v>
      </c>
      <c r="I47" s="209"/>
      <c r="J47" s="209"/>
      <c r="K47" s="210"/>
      <c r="L47" s="212" t="s">
        <v>111</v>
      </c>
      <c r="M47" s="213"/>
      <c r="N47" s="212"/>
      <c r="O47" s="213"/>
      <c r="P47" s="211" t="s">
        <v>10</v>
      </c>
      <c r="Q47" s="185"/>
      <c r="R47" s="209"/>
      <c r="S47" s="185"/>
      <c r="T47" s="186"/>
      <c r="U47" s="211" t="s">
        <v>19</v>
      </c>
      <c r="V47" s="210"/>
      <c r="W47" s="207" t="s">
        <v>43</v>
      </c>
      <c r="X47" s="214"/>
      <c r="Y47" s="212" t="s">
        <v>112</v>
      </c>
      <c r="Z47" s="213"/>
      <c r="AA47" s="212"/>
      <c r="AB47" s="213"/>
      <c r="AC47" s="184" t="s">
        <v>44</v>
      </c>
      <c r="AD47" s="185"/>
      <c r="AE47" s="185"/>
      <c r="AF47" s="185"/>
      <c r="AG47" s="186"/>
      <c r="AH47" s="187" t="s">
        <v>45</v>
      </c>
      <c r="AI47" s="188"/>
      <c r="AJ47" s="188"/>
      <c r="AK47" s="189"/>
      <c r="AL47" s="187" t="s">
        <v>46</v>
      </c>
      <c r="AM47" s="188"/>
      <c r="AN47" s="188"/>
      <c r="AO47" s="189"/>
      <c r="AP47" s="187" t="s">
        <v>47</v>
      </c>
      <c r="AQ47" s="188"/>
      <c r="AR47" s="188"/>
      <c r="AS47" s="189"/>
      <c r="AT47" s="187" t="s">
        <v>150</v>
      </c>
      <c r="AU47" s="188"/>
      <c r="AV47" s="188"/>
      <c r="AW47" s="189"/>
      <c r="BA47" s="11">
        <v>34</v>
      </c>
      <c r="BB47" s="11">
        <v>3</v>
      </c>
      <c r="BC47" s="11">
        <v>0</v>
      </c>
      <c r="BH47" s="11" t="s">
        <v>106</v>
      </c>
      <c r="BI47" s="11">
        <v>2140</v>
      </c>
      <c r="BO47" s="11" t="s">
        <v>106</v>
      </c>
      <c r="BP47" s="11">
        <v>2750</v>
      </c>
      <c r="BQ47" s="11" t="s">
        <v>106</v>
      </c>
      <c r="BR47" s="11">
        <v>2750</v>
      </c>
    </row>
    <row r="48" spans="1:70" ht="52.35" customHeight="1" x14ac:dyDescent="0.15">
      <c r="A48" s="184">
        <v>1</v>
      </c>
      <c r="B48" s="186"/>
      <c r="C48" s="265" t="str">
        <f t="shared" ref="C48:C67" si="16">IF(C13="","",C13)</f>
        <v/>
      </c>
      <c r="D48" s="268"/>
      <c r="E48" s="268"/>
      <c r="F48" s="268"/>
      <c r="G48" s="266"/>
      <c r="H48" s="269" t="str">
        <f t="shared" ref="H48:H67" si="17">IF(H13="","",H13)</f>
        <v/>
      </c>
      <c r="I48" s="270"/>
      <c r="J48" s="270"/>
      <c r="K48" s="90" t="s">
        <v>13</v>
      </c>
      <c r="L48" s="121" t="str">
        <f t="shared" ref="L48:L67" si="18">IF(L13="","",L13)</f>
        <v/>
      </c>
      <c r="M48" s="71" t="s">
        <v>25</v>
      </c>
      <c r="N48" s="20" t="str">
        <f t="shared" ref="N48:N67" si="19">IF(N13="","",N13)</f>
        <v/>
      </c>
      <c r="O48" s="72" t="s">
        <v>26</v>
      </c>
      <c r="P48" s="19" t="str">
        <f t="shared" ref="P48:P67" si="20">IF(P13="","",P13)</f>
        <v/>
      </c>
      <c r="Q48" s="71" t="s">
        <v>25</v>
      </c>
      <c r="R48" s="20" t="str">
        <f t="shared" ref="R48:R67" si="21">IF(R13="","",R13)</f>
        <v/>
      </c>
      <c r="S48" s="218" t="s">
        <v>65</v>
      </c>
      <c r="T48" s="223"/>
      <c r="U48" s="265" t="str">
        <f t="shared" ref="U48:U67" si="22">IF(U13="","",U13)</f>
        <v/>
      </c>
      <c r="V48" s="266"/>
      <c r="W48" s="265" t="str">
        <f t="shared" ref="W48:W67" si="23">IF(W13="","",W13)</f>
        <v/>
      </c>
      <c r="X48" s="266"/>
      <c r="Y48" s="121" t="str">
        <f t="shared" ref="Y48:Y67" si="24">IF(Y13="","",Y13)</f>
        <v/>
      </c>
      <c r="Z48" s="71" t="s">
        <v>25</v>
      </c>
      <c r="AA48" s="20" t="str">
        <f t="shared" ref="AA48:AA67" si="25">IF(AA13="","",AA13)</f>
        <v/>
      </c>
      <c r="AB48" s="72" t="s">
        <v>26</v>
      </c>
      <c r="AC48" s="16" t="str">
        <f t="shared" ref="AC48:AC67" si="26">IF(AC13="","",AC13)</f>
        <v/>
      </c>
      <c r="AD48" s="71" t="s">
        <v>25</v>
      </c>
      <c r="AE48" s="17" t="str">
        <f t="shared" ref="AE48:AE67" si="27">AE13</f>
        <v/>
      </c>
      <c r="AF48" s="218" t="s">
        <v>65</v>
      </c>
      <c r="AG48" s="223"/>
      <c r="AH48" s="182" t="str">
        <f t="shared" ref="AH48:AH67" si="28">AH13</f>
        <v/>
      </c>
      <c r="AI48" s="183"/>
      <c r="AJ48" s="183"/>
      <c r="AK48" s="18" t="s">
        <v>12</v>
      </c>
      <c r="AL48" s="182" t="str">
        <f t="shared" ref="AL48:AL67" si="29">AL13</f>
        <v/>
      </c>
      <c r="AM48" s="183"/>
      <c r="AN48" s="183"/>
      <c r="AO48" s="18" t="s">
        <v>12</v>
      </c>
      <c r="AP48" s="182" t="str">
        <f t="shared" ref="AP48:AP67" si="30">AP13</f>
        <v/>
      </c>
      <c r="AQ48" s="183"/>
      <c r="AR48" s="183"/>
      <c r="AS48" s="18" t="s">
        <v>12</v>
      </c>
      <c r="AT48" s="271" t="str">
        <f t="shared" ref="AT48:AT67" si="31">AT13</f>
        <v xml:space="preserve"> </v>
      </c>
      <c r="AU48" s="272"/>
      <c r="AV48" s="272"/>
      <c r="AW48" s="74" t="s">
        <v>12</v>
      </c>
      <c r="BA48" s="11">
        <v>35</v>
      </c>
      <c r="BB48" s="11">
        <v>3</v>
      </c>
      <c r="BC48" s="11">
        <v>0</v>
      </c>
    </row>
    <row r="49" spans="1:55" ht="52.35" customHeight="1" x14ac:dyDescent="0.15">
      <c r="A49" s="184">
        <v>2</v>
      </c>
      <c r="B49" s="186"/>
      <c r="C49" s="265" t="str">
        <f t="shared" si="16"/>
        <v/>
      </c>
      <c r="D49" s="268"/>
      <c r="E49" s="268"/>
      <c r="F49" s="268"/>
      <c r="G49" s="266"/>
      <c r="H49" s="269" t="str">
        <f t="shared" si="17"/>
        <v/>
      </c>
      <c r="I49" s="270"/>
      <c r="J49" s="270"/>
      <c r="K49" s="90" t="s">
        <v>13</v>
      </c>
      <c r="L49" s="121" t="str">
        <f t="shared" si="18"/>
        <v/>
      </c>
      <c r="M49" s="71" t="s">
        <v>25</v>
      </c>
      <c r="N49" s="20" t="str">
        <f t="shared" si="19"/>
        <v/>
      </c>
      <c r="O49" s="72" t="s">
        <v>26</v>
      </c>
      <c r="P49" s="19" t="str">
        <f t="shared" si="20"/>
        <v/>
      </c>
      <c r="Q49" s="71" t="s">
        <v>25</v>
      </c>
      <c r="R49" s="20" t="str">
        <f t="shared" si="21"/>
        <v/>
      </c>
      <c r="S49" s="218" t="s">
        <v>65</v>
      </c>
      <c r="T49" s="223"/>
      <c r="U49" s="265" t="str">
        <f t="shared" si="22"/>
        <v/>
      </c>
      <c r="V49" s="266"/>
      <c r="W49" s="265" t="str">
        <f t="shared" si="23"/>
        <v/>
      </c>
      <c r="X49" s="266"/>
      <c r="Y49" s="121" t="str">
        <f t="shared" si="24"/>
        <v/>
      </c>
      <c r="Z49" s="71" t="s">
        <v>25</v>
      </c>
      <c r="AA49" s="20" t="str">
        <f t="shared" si="25"/>
        <v/>
      </c>
      <c r="AB49" s="72" t="s">
        <v>26</v>
      </c>
      <c r="AC49" s="16" t="str">
        <f t="shared" si="26"/>
        <v/>
      </c>
      <c r="AD49" s="71" t="s">
        <v>25</v>
      </c>
      <c r="AE49" s="17" t="str">
        <f t="shared" si="27"/>
        <v/>
      </c>
      <c r="AF49" s="218" t="s">
        <v>65</v>
      </c>
      <c r="AG49" s="223"/>
      <c r="AH49" s="182" t="str">
        <f t="shared" si="28"/>
        <v/>
      </c>
      <c r="AI49" s="183"/>
      <c r="AJ49" s="183"/>
      <c r="AK49" s="18" t="s">
        <v>12</v>
      </c>
      <c r="AL49" s="182" t="str">
        <f t="shared" si="29"/>
        <v/>
      </c>
      <c r="AM49" s="183"/>
      <c r="AN49" s="183"/>
      <c r="AO49" s="18" t="s">
        <v>12</v>
      </c>
      <c r="AP49" s="182" t="str">
        <f t="shared" si="30"/>
        <v/>
      </c>
      <c r="AQ49" s="183"/>
      <c r="AR49" s="183"/>
      <c r="AS49" s="18" t="s">
        <v>12</v>
      </c>
      <c r="AT49" s="271" t="str">
        <f t="shared" si="31"/>
        <v xml:space="preserve"> </v>
      </c>
      <c r="AU49" s="272"/>
      <c r="AV49" s="272"/>
      <c r="AW49" s="74" t="s">
        <v>12</v>
      </c>
      <c r="BA49" s="11">
        <v>36</v>
      </c>
      <c r="BB49" s="11">
        <v>3</v>
      </c>
      <c r="BC49" s="11">
        <v>0</v>
      </c>
    </row>
    <row r="50" spans="1:55" ht="52.35" customHeight="1" x14ac:dyDescent="0.15">
      <c r="A50" s="184">
        <v>3</v>
      </c>
      <c r="B50" s="186"/>
      <c r="C50" s="265" t="str">
        <f t="shared" si="16"/>
        <v/>
      </c>
      <c r="D50" s="268"/>
      <c r="E50" s="268"/>
      <c r="F50" s="268"/>
      <c r="G50" s="266"/>
      <c r="H50" s="269" t="str">
        <f t="shared" si="17"/>
        <v/>
      </c>
      <c r="I50" s="270"/>
      <c r="J50" s="270"/>
      <c r="K50" s="90" t="s">
        <v>13</v>
      </c>
      <c r="L50" s="121" t="str">
        <f t="shared" si="18"/>
        <v/>
      </c>
      <c r="M50" s="71" t="s">
        <v>25</v>
      </c>
      <c r="N50" s="20" t="str">
        <f t="shared" si="19"/>
        <v/>
      </c>
      <c r="O50" s="72" t="s">
        <v>26</v>
      </c>
      <c r="P50" s="19" t="str">
        <f t="shared" si="20"/>
        <v/>
      </c>
      <c r="Q50" s="71" t="s">
        <v>25</v>
      </c>
      <c r="R50" s="20" t="str">
        <f t="shared" si="21"/>
        <v/>
      </c>
      <c r="S50" s="218" t="s">
        <v>65</v>
      </c>
      <c r="T50" s="223"/>
      <c r="U50" s="265" t="str">
        <f t="shared" si="22"/>
        <v/>
      </c>
      <c r="V50" s="266"/>
      <c r="W50" s="265" t="str">
        <f t="shared" si="23"/>
        <v/>
      </c>
      <c r="X50" s="266"/>
      <c r="Y50" s="121" t="str">
        <f t="shared" si="24"/>
        <v/>
      </c>
      <c r="Z50" s="71" t="s">
        <v>25</v>
      </c>
      <c r="AA50" s="20" t="str">
        <f t="shared" si="25"/>
        <v/>
      </c>
      <c r="AB50" s="72" t="s">
        <v>26</v>
      </c>
      <c r="AC50" s="16" t="str">
        <f t="shared" si="26"/>
        <v/>
      </c>
      <c r="AD50" s="71" t="s">
        <v>25</v>
      </c>
      <c r="AE50" s="17" t="str">
        <f t="shared" si="27"/>
        <v/>
      </c>
      <c r="AF50" s="218" t="s">
        <v>65</v>
      </c>
      <c r="AG50" s="223"/>
      <c r="AH50" s="182" t="str">
        <f t="shared" si="28"/>
        <v/>
      </c>
      <c r="AI50" s="183"/>
      <c r="AJ50" s="183"/>
      <c r="AK50" s="18" t="s">
        <v>12</v>
      </c>
      <c r="AL50" s="182" t="str">
        <f t="shared" si="29"/>
        <v/>
      </c>
      <c r="AM50" s="183"/>
      <c r="AN50" s="183"/>
      <c r="AO50" s="18" t="s">
        <v>12</v>
      </c>
      <c r="AP50" s="182" t="str">
        <f t="shared" si="30"/>
        <v/>
      </c>
      <c r="AQ50" s="183"/>
      <c r="AR50" s="183"/>
      <c r="AS50" s="18" t="s">
        <v>12</v>
      </c>
      <c r="AT50" s="271" t="str">
        <f t="shared" si="31"/>
        <v xml:space="preserve"> </v>
      </c>
      <c r="AU50" s="272"/>
      <c r="AV50" s="272"/>
      <c r="AW50" s="74" t="s">
        <v>12</v>
      </c>
      <c r="BA50" s="11">
        <v>37</v>
      </c>
      <c r="BB50" s="11">
        <v>3</v>
      </c>
      <c r="BC50" s="11">
        <v>6</v>
      </c>
    </row>
    <row r="51" spans="1:55" ht="52.35" customHeight="1" x14ac:dyDescent="0.15">
      <c r="A51" s="184">
        <v>4</v>
      </c>
      <c r="B51" s="186"/>
      <c r="C51" s="265" t="str">
        <f t="shared" si="16"/>
        <v/>
      </c>
      <c r="D51" s="268"/>
      <c r="E51" s="268"/>
      <c r="F51" s="268"/>
      <c r="G51" s="266"/>
      <c r="H51" s="269" t="str">
        <f t="shared" si="17"/>
        <v/>
      </c>
      <c r="I51" s="270"/>
      <c r="J51" s="270"/>
      <c r="K51" s="90" t="s">
        <v>13</v>
      </c>
      <c r="L51" s="121" t="str">
        <f t="shared" si="18"/>
        <v/>
      </c>
      <c r="M51" s="71" t="s">
        <v>25</v>
      </c>
      <c r="N51" s="20" t="str">
        <f t="shared" si="19"/>
        <v/>
      </c>
      <c r="O51" s="72" t="s">
        <v>26</v>
      </c>
      <c r="P51" s="19" t="str">
        <f t="shared" si="20"/>
        <v/>
      </c>
      <c r="Q51" s="71" t="s">
        <v>25</v>
      </c>
      <c r="R51" s="20" t="str">
        <f t="shared" si="21"/>
        <v/>
      </c>
      <c r="S51" s="218" t="s">
        <v>65</v>
      </c>
      <c r="T51" s="223"/>
      <c r="U51" s="265" t="str">
        <f t="shared" si="22"/>
        <v/>
      </c>
      <c r="V51" s="266"/>
      <c r="W51" s="265" t="str">
        <f t="shared" si="23"/>
        <v/>
      </c>
      <c r="X51" s="266"/>
      <c r="Y51" s="121" t="str">
        <f t="shared" si="24"/>
        <v/>
      </c>
      <c r="Z51" s="71" t="s">
        <v>25</v>
      </c>
      <c r="AA51" s="20" t="str">
        <f t="shared" si="25"/>
        <v/>
      </c>
      <c r="AB51" s="72" t="s">
        <v>26</v>
      </c>
      <c r="AC51" s="16" t="str">
        <f t="shared" si="26"/>
        <v/>
      </c>
      <c r="AD51" s="71" t="s">
        <v>25</v>
      </c>
      <c r="AE51" s="17" t="str">
        <f t="shared" si="27"/>
        <v/>
      </c>
      <c r="AF51" s="218" t="s">
        <v>65</v>
      </c>
      <c r="AG51" s="223"/>
      <c r="AH51" s="182" t="str">
        <f t="shared" si="28"/>
        <v/>
      </c>
      <c r="AI51" s="183"/>
      <c r="AJ51" s="183"/>
      <c r="AK51" s="18" t="s">
        <v>12</v>
      </c>
      <c r="AL51" s="182" t="str">
        <f t="shared" si="29"/>
        <v/>
      </c>
      <c r="AM51" s="183"/>
      <c r="AN51" s="183"/>
      <c r="AO51" s="18" t="s">
        <v>12</v>
      </c>
      <c r="AP51" s="182" t="str">
        <f t="shared" si="30"/>
        <v/>
      </c>
      <c r="AQ51" s="183"/>
      <c r="AR51" s="183"/>
      <c r="AS51" s="18" t="s">
        <v>12</v>
      </c>
      <c r="AT51" s="271" t="str">
        <f t="shared" si="31"/>
        <v xml:space="preserve"> </v>
      </c>
      <c r="AU51" s="272"/>
      <c r="AV51" s="272"/>
      <c r="AW51" s="74" t="s">
        <v>12</v>
      </c>
      <c r="BA51" s="11">
        <v>38</v>
      </c>
      <c r="BB51" s="11">
        <v>3</v>
      </c>
      <c r="BC51" s="11">
        <v>6</v>
      </c>
    </row>
    <row r="52" spans="1:55" ht="52.35" customHeight="1" x14ac:dyDescent="0.15">
      <c r="A52" s="184">
        <v>5</v>
      </c>
      <c r="B52" s="186"/>
      <c r="C52" s="265" t="str">
        <f t="shared" si="16"/>
        <v/>
      </c>
      <c r="D52" s="268"/>
      <c r="E52" s="268"/>
      <c r="F52" s="268"/>
      <c r="G52" s="266"/>
      <c r="H52" s="269" t="str">
        <f t="shared" si="17"/>
        <v/>
      </c>
      <c r="I52" s="270"/>
      <c r="J52" s="270"/>
      <c r="K52" s="90" t="s">
        <v>13</v>
      </c>
      <c r="L52" s="121" t="str">
        <f t="shared" si="18"/>
        <v/>
      </c>
      <c r="M52" s="71" t="s">
        <v>25</v>
      </c>
      <c r="N52" s="20" t="str">
        <f t="shared" si="19"/>
        <v/>
      </c>
      <c r="O52" s="72" t="s">
        <v>26</v>
      </c>
      <c r="P52" s="19" t="str">
        <f t="shared" si="20"/>
        <v/>
      </c>
      <c r="Q52" s="71" t="s">
        <v>25</v>
      </c>
      <c r="R52" s="20" t="str">
        <f t="shared" si="21"/>
        <v/>
      </c>
      <c r="S52" s="218" t="s">
        <v>65</v>
      </c>
      <c r="T52" s="223"/>
      <c r="U52" s="265" t="str">
        <f t="shared" si="22"/>
        <v/>
      </c>
      <c r="V52" s="266"/>
      <c r="W52" s="265" t="str">
        <f t="shared" si="23"/>
        <v/>
      </c>
      <c r="X52" s="266"/>
      <c r="Y52" s="121" t="str">
        <f t="shared" si="24"/>
        <v/>
      </c>
      <c r="Z52" s="71" t="s">
        <v>25</v>
      </c>
      <c r="AA52" s="20" t="str">
        <f t="shared" si="25"/>
        <v/>
      </c>
      <c r="AB52" s="72" t="s">
        <v>26</v>
      </c>
      <c r="AC52" s="16" t="str">
        <f t="shared" si="26"/>
        <v/>
      </c>
      <c r="AD52" s="71" t="s">
        <v>25</v>
      </c>
      <c r="AE52" s="17" t="str">
        <f t="shared" si="27"/>
        <v/>
      </c>
      <c r="AF52" s="218" t="s">
        <v>65</v>
      </c>
      <c r="AG52" s="223"/>
      <c r="AH52" s="182" t="str">
        <f t="shared" si="28"/>
        <v/>
      </c>
      <c r="AI52" s="183"/>
      <c r="AJ52" s="183"/>
      <c r="AK52" s="18" t="s">
        <v>12</v>
      </c>
      <c r="AL52" s="182" t="str">
        <f t="shared" si="29"/>
        <v/>
      </c>
      <c r="AM52" s="183"/>
      <c r="AN52" s="183"/>
      <c r="AO52" s="18" t="s">
        <v>12</v>
      </c>
      <c r="AP52" s="182" t="str">
        <f t="shared" si="30"/>
        <v/>
      </c>
      <c r="AQ52" s="183"/>
      <c r="AR52" s="183"/>
      <c r="AS52" s="18" t="s">
        <v>12</v>
      </c>
      <c r="AT52" s="271" t="str">
        <f t="shared" si="31"/>
        <v xml:space="preserve"> </v>
      </c>
      <c r="AU52" s="272"/>
      <c r="AV52" s="272"/>
      <c r="AW52" s="74" t="s">
        <v>12</v>
      </c>
      <c r="BA52" s="11">
        <v>39</v>
      </c>
      <c r="BB52" s="11">
        <v>3</v>
      </c>
      <c r="BC52" s="11">
        <v>6</v>
      </c>
    </row>
    <row r="53" spans="1:55" ht="52.35" customHeight="1" x14ac:dyDescent="0.15">
      <c r="A53" s="184">
        <v>6</v>
      </c>
      <c r="B53" s="186"/>
      <c r="C53" s="265" t="str">
        <f t="shared" si="16"/>
        <v/>
      </c>
      <c r="D53" s="268"/>
      <c r="E53" s="268"/>
      <c r="F53" s="268"/>
      <c r="G53" s="266"/>
      <c r="H53" s="269" t="str">
        <f t="shared" si="17"/>
        <v/>
      </c>
      <c r="I53" s="270"/>
      <c r="J53" s="270"/>
      <c r="K53" s="90" t="s">
        <v>13</v>
      </c>
      <c r="L53" s="121" t="str">
        <f t="shared" si="18"/>
        <v/>
      </c>
      <c r="M53" s="71" t="s">
        <v>25</v>
      </c>
      <c r="N53" s="20" t="str">
        <f t="shared" si="19"/>
        <v/>
      </c>
      <c r="O53" s="72" t="s">
        <v>26</v>
      </c>
      <c r="P53" s="19" t="str">
        <f t="shared" si="20"/>
        <v/>
      </c>
      <c r="Q53" s="71" t="s">
        <v>25</v>
      </c>
      <c r="R53" s="20" t="str">
        <f t="shared" si="21"/>
        <v/>
      </c>
      <c r="S53" s="218" t="s">
        <v>65</v>
      </c>
      <c r="T53" s="223"/>
      <c r="U53" s="265" t="str">
        <f t="shared" si="22"/>
        <v/>
      </c>
      <c r="V53" s="266"/>
      <c r="W53" s="265" t="str">
        <f t="shared" si="23"/>
        <v/>
      </c>
      <c r="X53" s="266"/>
      <c r="Y53" s="121" t="str">
        <f t="shared" si="24"/>
        <v/>
      </c>
      <c r="Z53" s="71" t="s">
        <v>25</v>
      </c>
      <c r="AA53" s="20" t="str">
        <f t="shared" si="25"/>
        <v/>
      </c>
      <c r="AB53" s="72" t="s">
        <v>26</v>
      </c>
      <c r="AC53" s="16" t="str">
        <f t="shared" si="26"/>
        <v/>
      </c>
      <c r="AD53" s="71" t="s">
        <v>25</v>
      </c>
      <c r="AE53" s="17" t="str">
        <f t="shared" si="27"/>
        <v/>
      </c>
      <c r="AF53" s="218" t="s">
        <v>65</v>
      </c>
      <c r="AG53" s="223"/>
      <c r="AH53" s="182" t="str">
        <f t="shared" si="28"/>
        <v/>
      </c>
      <c r="AI53" s="183"/>
      <c r="AJ53" s="183"/>
      <c r="AK53" s="18" t="s">
        <v>12</v>
      </c>
      <c r="AL53" s="182" t="str">
        <f t="shared" si="29"/>
        <v/>
      </c>
      <c r="AM53" s="183"/>
      <c r="AN53" s="183"/>
      <c r="AO53" s="18" t="s">
        <v>12</v>
      </c>
      <c r="AP53" s="182" t="str">
        <f t="shared" si="30"/>
        <v/>
      </c>
      <c r="AQ53" s="183"/>
      <c r="AR53" s="183"/>
      <c r="AS53" s="18" t="s">
        <v>12</v>
      </c>
      <c r="AT53" s="271" t="str">
        <f t="shared" si="31"/>
        <v xml:space="preserve"> </v>
      </c>
      <c r="AU53" s="272"/>
      <c r="AV53" s="272"/>
      <c r="AW53" s="74" t="s">
        <v>12</v>
      </c>
      <c r="BA53" s="11">
        <v>40</v>
      </c>
      <c r="BB53" s="11">
        <v>3</v>
      </c>
      <c r="BC53" s="11">
        <v>6</v>
      </c>
    </row>
    <row r="54" spans="1:55" ht="52.35" customHeight="1" x14ac:dyDescent="0.15">
      <c r="A54" s="184">
        <v>7</v>
      </c>
      <c r="B54" s="186"/>
      <c r="C54" s="265" t="str">
        <f t="shared" si="16"/>
        <v/>
      </c>
      <c r="D54" s="268"/>
      <c r="E54" s="268"/>
      <c r="F54" s="268"/>
      <c r="G54" s="266"/>
      <c r="H54" s="269" t="str">
        <f t="shared" si="17"/>
        <v/>
      </c>
      <c r="I54" s="270"/>
      <c r="J54" s="270"/>
      <c r="K54" s="90" t="s">
        <v>13</v>
      </c>
      <c r="L54" s="121" t="str">
        <f t="shared" si="18"/>
        <v/>
      </c>
      <c r="M54" s="71" t="s">
        <v>25</v>
      </c>
      <c r="N54" s="20" t="str">
        <f t="shared" si="19"/>
        <v/>
      </c>
      <c r="O54" s="72" t="s">
        <v>26</v>
      </c>
      <c r="P54" s="19" t="str">
        <f t="shared" si="20"/>
        <v/>
      </c>
      <c r="Q54" s="71" t="s">
        <v>25</v>
      </c>
      <c r="R54" s="20" t="str">
        <f t="shared" si="21"/>
        <v/>
      </c>
      <c r="S54" s="218" t="s">
        <v>65</v>
      </c>
      <c r="T54" s="223"/>
      <c r="U54" s="265" t="str">
        <f t="shared" si="22"/>
        <v/>
      </c>
      <c r="V54" s="266"/>
      <c r="W54" s="265" t="str">
        <f t="shared" si="23"/>
        <v/>
      </c>
      <c r="X54" s="266"/>
      <c r="Y54" s="121" t="str">
        <f t="shared" si="24"/>
        <v/>
      </c>
      <c r="Z54" s="71" t="s">
        <v>25</v>
      </c>
      <c r="AA54" s="20" t="str">
        <f t="shared" si="25"/>
        <v/>
      </c>
      <c r="AB54" s="72" t="s">
        <v>26</v>
      </c>
      <c r="AC54" s="16" t="str">
        <f t="shared" si="26"/>
        <v/>
      </c>
      <c r="AD54" s="71" t="s">
        <v>25</v>
      </c>
      <c r="AE54" s="17" t="str">
        <f t="shared" si="27"/>
        <v/>
      </c>
      <c r="AF54" s="218" t="s">
        <v>65</v>
      </c>
      <c r="AG54" s="223"/>
      <c r="AH54" s="182" t="str">
        <f t="shared" si="28"/>
        <v/>
      </c>
      <c r="AI54" s="183"/>
      <c r="AJ54" s="183"/>
      <c r="AK54" s="18" t="s">
        <v>12</v>
      </c>
      <c r="AL54" s="182" t="str">
        <f t="shared" si="29"/>
        <v/>
      </c>
      <c r="AM54" s="183"/>
      <c r="AN54" s="183"/>
      <c r="AO54" s="18" t="s">
        <v>12</v>
      </c>
      <c r="AP54" s="182" t="str">
        <f t="shared" si="30"/>
        <v/>
      </c>
      <c r="AQ54" s="183"/>
      <c r="AR54" s="183"/>
      <c r="AS54" s="18" t="s">
        <v>12</v>
      </c>
      <c r="AT54" s="271" t="str">
        <f t="shared" si="31"/>
        <v xml:space="preserve"> </v>
      </c>
      <c r="AU54" s="272"/>
      <c r="AV54" s="272"/>
      <c r="AW54" s="74" t="s">
        <v>12</v>
      </c>
      <c r="BA54" s="11">
        <v>41</v>
      </c>
      <c r="BB54" s="11">
        <v>3</v>
      </c>
      <c r="BC54" s="11">
        <v>6</v>
      </c>
    </row>
    <row r="55" spans="1:55" ht="52.35" customHeight="1" x14ac:dyDescent="0.15">
      <c r="A55" s="184">
        <v>8</v>
      </c>
      <c r="B55" s="186"/>
      <c r="C55" s="265" t="str">
        <f t="shared" si="16"/>
        <v/>
      </c>
      <c r="D55" s="268"/>
      <c r="E55" s="268"/>
      <c r="F55" s="268"/>
      <c r="G55" s="266"/>
      <c r="H55" s="269" t="str">
        <f t="shared" si="17"/>
        <v/>
      </c>
      <c r="I55" s="270"/>
      <c r="J55" s="270"/>
      <c r="K55" s="90" t="s">
        <v>13</v>
      </c>
      <c r="L55" s="121" t="str">
        <f t="shared" si="18"/>
        <v/>
      </c>
      <c r="M55" s="71" t="s">
        <v>25</v>
      </c>
      <c r="N55" s="20" t="str">
        <f t="shared" si="19"/>
        <v/>
      </c>
      <c r="O55" s="72" t="s">
        <v>26</v>
      </c>
      <c r="P55" s="19" t="str">
        <f t="shared" si="20"/>
        <v/>
      </c>
      <c r="Q55" s="71" t="s">
        <v>25</v>
      </c>
      <c r="R55" s="20" t="str">
        <f t="shared" si="21"/>
        <v/>
      </c>
      <c r="S55" s="218" t="s">
        <v>65</v>
      </c>
      <c r="T55" s="223"/>
      <c r="U55" s="265" t="str">
        <f t="shared" si="22"/>
        <v/>
      </c>
      <c r="V55" s="266"/>
      <c r="W55" s="265" t="str">
        <f t="shared" si="23"/>
        <v/>
      </c>
      <c r="X55" s="266"/>
      <c r="Y55" s="121" t="str">
        <f t="shared" si="24"/>
        <v/>
      </c>
      <c r="Z55" s="71" t="s">
        <v>25</v>
      </c>
      <c r="AA55" s="20" t="str">
        <f t="shared" si="25"/>
        <v/>
      </c>
      <c r="AB55" s="72" t="s">
        <v>26</v>
      </c>
      <c r="AC55" s="16" t="str">
        <f t="shared" si="26"/>
        <v/>
      </c>
      <c r="AD55" s="71" t="s">
        <v>25</v>
      </c>
      <c r="AE55" s="17" t="str">
        <f t="shared" si="27"/>
        <v/>
      </c>
      <c r="AF55" s="218" t="s">
        <v>65</v>
      </c>
      <c r="AG55" s="223"/>
      <c r="AH55" s="182" t="str">
        <f t="shared" si="28"/>
        <v/>
      </c>
      <c r="AI55" s="183"/>
      <c r="AJ55" s="183"/>
      <c r="AK55" s="18" t="s">
        <v>12</v>
      </c>
      <c r="AL55" s="182" t="str">
        <f t="shared" si="29"/>
        <v/>
      </c>
      <c r="AM55" s="183"/>
      <c r="AN55" s="183"/>
      <c r="AO55" s="18" t="s">
        <v>12</v>
      </c>
      <c r="AP55" s="182" t="str">
        <f t="shared" si="30"/>
        <v/>
      </c>
      <c r="AQ55" s="183"/>
      <c r="AR55" s="183"/>
      <c r="AS55" s="18" t="s">
        <v>12</v>
      </c>
      <c r="AT55" s="271" t="str">
        <f t="shared" si="31"/>
        <v xml:space="preserve"> </v>
      </c>
      <c r="AU55" s="272"/>
      <c r="AV55" s="272"/>
      <c r="AW55" s="74" t="s">
        <v>12</v>
      </c>
      <c r="BA55" s="11">
        <v>42</v>
      </c>
      <c r="BB55" s="11">
        <v>3</v>
      </c>
      <c r="BC55" s="11">
        <v>6</v>
      </c>
    </row>
    <row r="56" spans="1:55" ht="52.35" customHeight="1" x14ac:dyDescent="0.15">
      <c r="A56" s="184">
        <v>9</v>
      </c>
      <c r="B56" s="186"/>
      <c r="C56" s="265" t="str">
        <f t="shared" si="16"/>
        <v/>
      </c>
      <c r="D56" s="268"/>
      <c r="E56" s="268"/>
      <c r="F56" s="268"/>
      <c r="G56" s="266"/>
      <c r="H56" s="269" t="str">
        <f t="shared" si="17"/>
        <v/>
      </c>
      <c r="I56" s="270"/>
      <c r="J56" s="270"/>
      <c r="K56" s="90" t="s">
        <v>13</v>
      </c>
      <c r="L56" s="121" t="str">
        <f t="shared" si="18"/>
        <v/>
      </c>
      <c r="M56" s="71" t="s">
        <v>25</v>
      </c>
      <c r="N56" s="20" t="str">
        <f t="shared" si="19"/>
        <v/>
      </c>
      <c r="O56" s="72" t="s">
        <v>26</v>
      </c>
      <c r="P56" s="19" t="str">
        <f t="shared" si="20"/>
        <v/>
      </c>
      <c r="Q56" s="71" t="s">
        <v>25</v>
      </c>
      <c r="R56" s="20" t="str">
        <f t="shared" si="21"/>
        <v/>
      </c>
      <c r="S56" s="218" t="s">
        <v>65</v>
      </c>
      <c r="T56" s="223"/>
      <c r="U56" s="265" t="str">
        <f t="shared" si="22"/>
        <v/>
      </c>
      <c r="V56" s="266"/>
      <c r="W56" s="265" t="str">
        <f t="shared" si="23"/>
        <v/>
      </c>
      <c r="X56" s="266"/>
      <c r="Y56" s="121" t="str">
        <f t="shared" si="24"/>
        <v/>
      </c>
      <c r="Z56" s="71" t="s">
        <v>25</v>
      </c>
      <c r="AA56" s="20" t="str">
        <f t="shared" si="25"/>
        <v/>
      </c>
      <c r="AB56" s="72" t="s">
        <v>26</v>
      </c>
      <c r="AC56" s="16" t="str">
        <f t="shared" si="26"/>
        <v/>
      </c>
      <c r="AD56" s="71" t="s">
        <v>25</v>
      </c>
      <c r="AE56" s="17" t="str">
        <f t="shared" si="27"/>
        <v/>
      </c>
      <c r="AF56" s="218" t="s">
        <v>65</v>
      </c>
      <c r="AG56" s="223"/>
      <c r="AH56" s="182" t="str">
        <f t="shared" si="28"/>
        <v/>
      </c>
      <c r="AI56" s="183"/>
      <c r="AJ56" s="183"/>
      <c r="AK56" s="18" t="s">
        <v>12</v>
      </c>
      <c r="AL56" s="182" t="str">
        <f t="shared" si="29"/>
        <v/>
      </c>
      <c r="AM56" s="183"/>
      <c r="AN56" s="183"/>
      <c r="AO56" s="18" t="s">
        <v>12</v>
      </c>
      <c r="AP56" s="182" t="str">
        <f t="shared" si="30"/>
        <v/>
      </c>
      <c r="AQ56" s="183"/>
      <c r="AR56" s="183"/>
      <c r="AS56" s="18" t="s">
        <v>12</v>
      </c>
      <c r="AT56" s="271" t="str">
        <f t="shared" si="31"/>
        <v xml:space="preserve"> </v>
      </c>
      <c r="AU56" s="272"/>
      <c r="AV56" s="272"/>
      <c r="AW56" s="74" t="s">
        <v>12</v>
      </c>
      <c r="BA56" s="11">
        <v>43</v>
      </c>
      <c r="BB56" s="11">
        <v>4</v>
      </c>
      <c r="BC56" s="11">
        <v>0</v>
      </c>
    </row>
    <row r="57" spans="1:55" ht="52.35" customHeight="1" x14ac:dyDescent="0.15">
      <c r="A57" s="184">
        <v>10</v>
      </c>
      <c r="B57" s="186"/>
      <c r="C57" s="265" t="str">
        <f t="shared" si="16"/>
        <v/>
      </c>
      <c r="D57" s="268"/>
      <c r="E57" s="268"/>
      <c r="F57" s="268"/>
      <c r="G57" s="266"/>
      <c r="H57" s="269" t="str">
        <f t="shared" si="17"/>
        <v/>
      </c>
      <c r="I57" s="270"/>
      <c r="J57" s="270"/>
      <c r="K57" s="90" t="s">
        <v>13</v>
      </c>
      <c r="L57" s="121" t="str">
        <f t="shared" si="18"/>
        <v/>
      </c>
      <c r="M57" s="71" t="s">
        <v>25</v>
      </c>
      <c r="N57" s="20" t="str">
        <f t="shared" si="19"/>
        <v/>
      </c>
      <c r="O57" s="72" t="s">
        <v>26</v>
      </c>
      <c r="P57" s="19" t="str">
        <f t="shared" si="20"/>
        <v/>
      </c>
      <c r="Q57" s="71" t="s">
        <v>25</v>
      </c>
      <c r="R57" s="20" t="str">
        <f t="shared" si="21"/>
        <v/>
      </c>
      <c r="S57" s="218" t="s">
        <v>65</v>
      </c>
      <c r="T57" s="223"/>
      <c r="U57" s="265" t="str">
        <f t="shared" si="22"/>
        <v/>
      </c>
      <c r="V57" s="266"/>
      <c r="W57" s="265" t="str">
        <f t="shared" si="23"/>
        <v/>
      </c>
      <c r="X57" s="266"/>
      <c r="Y57" s="121" t="str">
        <f t="shared" si="24"/>
        <v/>
      </c>
      <c r="Z57" s="71" t="s">
        <v>25</v>
      </c>
      <c r="AA57" s="20" t="str">
        <f t="shared" si="25"/>
        <v/>
      </c>
      <c r="AB57" s="72" t="s">
        <v>26</v>
      </c>
      <c r="AC57" s="16" t="str">
        <f t="shared" si="26"/>
        <v/>
      </c>
      <c r="AD57" s="71" t="s">
        <v>25</v>
      </c>
      <c r="AE57" s="17" t="str">
        <f t="shared" si="27"/>
        <v/>
      </c>
      <c r="AF57" s="218" t="s">
        <v>65</v>
      </c>
      <c r="AG57" s="223"/>
      <c r="AH57" s="182" t="str">
        <f t="shared" si="28"/>
        <v/>
      </c>
      <c r="AI57" s="183"/>
      <c r="AJ57" s="183"/>
      <c r="AK57" s="18" t="s">
        <v>12</v>
      </c>
      <c r="AL57" s="182" t="str">
        <f t="shared" si="29"/>
        <v/>
      </c>
      <c r="AM57" s="183"/>
      <c r="AN57" s="183"/>
      <c r="AO57" s="18" t="s">
        <v>12</v>
      </c>
      <c r="AP57" s="182" t="str">
        <f t="shared" si="30"/>
        <v/>
      </c>
      <c r="AQ57" s="183"/>
      <c r="AR57" s="183"/>
      <c r="AS57" s="18" t="s">
        <v>12</v>
      </c>
      <c r="AT57" s="271" t="str">
        <f t="shared" si="31"/>
        <v xml:space="preserve"> </v>
      </c>
      <c r="AU57" s="272"/>
      <c r="AV57" s="272"/>
      <c r="AW57" s="74" t="s">
        <v>12</v>
      </c>
    </row>
    <row r="58" spans="1:55" ht="52.35" customHeight="1" x14ac:dyDescent="0.15">
      <c r="A58" s="184">
        <v>11</v>
      </c>
      <c r="B58" s="186"/>
      <c r="C58" s="265" t="str">
        <f t="shared" si="16"/>
        <v/>
      </c>
      <c r="D58" s="268"/>
      <c r="E58" s="268"/>
      <c r="F58" s="268"/>
      <c r="G58" s="266"/>
      <c r="H58" s="269" t="str">
        <f t="shared" si="17"/>
        <v/>
      </c>
      <c r="I58" s="270"/>
      <c r="J58" s="270"/>
      <c r="K58" s="90" t="s">
        <v>13</v>
      </c>
      <c r="L58" s="121" t="str">
        <f t="shared" si="18"/>
        <v/>
      </c>
      <c r="M58" s="71" t="s">
        <v>25</v>
      </c>
      <c r="N58" s="20" t="str">
        <f t="shared" si="19"/>
        <v/>
      </c>
      <c r="O58" s="72" t="s">
        <v>26</v>
      </c>
      <c r="P58" s="19" t="str">
        <f t="shared" si="20"/>
        <v/>
      </c>
      <c r="Q58" s="71" t="s">
        <v>25</v>
      </c>
      <c r="R58" s="20" t="str">
        <f t="shared" si="21"/>
        <v/>
      </c>
      <c r="S58" s="218" t="s">
        <v>65</v>
      </c>
      <c r="T58" s="223"/>
      <c r="U58" s="265" t="str">
        <f t="shared" si="22"/>
        <v/>
      </c>
      <c r="V58" s="266"/>
      <c r="W58" s="265" t="str">
        <f t="shared" si="23"/>
        <v/>
      </c>
      <c r="X58" s="266"/>
      <c r="Y58" s="121" t="str">
        <f t="shared" si="24"/>
        <v/>
      </c>
      <c r="Z58" s="71" t="s">
        <v>25</v>
      </c>
      <c r="AA58" s="20" t="str">
        <f t="shared" si="25"/>
        <v/>
      </c>
      <c r="AB58" s="72" t="s">
        <v>26</v>
      </c>
      <c r="AC58" s="16" t="str">
        <f t="shared" si="26"/>
        <v/>
      </c>
      <c r="AD58" s="71" t="s">
        <v>25</v>
      </c>
      <c r="AE58" s="17" t="str">
        <f t="shared" si="27"/>
        <v/>
      </c>
      <c r="AF58" s="218" t="s">
        <v>65</v>
      </c>
      <c r="AG58" s="223"/>
      <c r="AH58" s="182" t="str">
        <f t="shared" si="28"/>
        <v/>
      </c>
      <c r="AI58" s="183"/>
      <c r="AJ58" s="183"/>
      <c r="AK58" s="18" t="s">
        <v>12</v>
      </c>
      <c r="AL58" s="182" t="str">
        <f t="shared" si="29"/>
        <v/>
      </c>
      <c r="AM58" s="183"/>
      <c r="AN58" s="183"/>
      <c r="AO58" s="18" t="s">
        <v>12</v>
      </c>
      <c r="AP58" s="182" t="str">
        <f t="shared" si="30"/>
        <v/>
      </c>
      <c r="AQ58" s="183"/>
      <c r="AR58" s="183"/>
      <c r="AS58" s="18" t="s">
        <v>12</v>
      </c>
      <c r="AT58" s="271" t="str">
        <f t="shared" si="31"/>
        <v xml:space="preserve"> </v>
      </c>
      <c r="AU58" s="272"/>
      <c r="AV58" s="272"/>
      <c r="AW58" s="74" t="s">
        <v>12</v>
      </c>
    </row>
    <row r="59" spans="1:55" ht="52.35" customHeight="1" x14ac:dyDescent="0.15">
      <c r="A59" s="184">
        <v>12</v>
      </c>
      <c r="B59" s="186"/>
      <c r="C59" s="265" t="str">
        <f t="shared" si="16"/>
        <v/>
      </c>
      <c r="D59" s="268"/>
      <c r="E59" s="268"/>
      <c r="F59" s="268"/>
      <c r="G59" s="266"/>
      <c r="H59" s="269" t="str">
        <f t="shared" si="17"/>
        <v/>
      </c>
      <c r="I59" s="270"/>
      <c r="J59" s="270"/>
      <c r="K59" s="90" t="s">
        <v>13</v>
      </c>
      <c r="L59" s="121" t="str">
        <f t="shared" si="18"/>
        <v/>
      </c>
      <c r="M59" s="71" t="s">
        <v>25</v>
      </c>
      <c r="N59" s="20" t="str">
        <f t="shared" si="19"/>
        <v/>
      </c>
      <c r="O59" s="72" t="s">
        <v>26</v>
      </c>
      <c r="P59" s="19" t="str">
        <f t="shared" si="20"/>
        <v/>
      </c>
      <c r="Q59" s="71" t="s">
        <v>25</v>
      </c>
      <c r="R59" s="20" t="str">
        <f t="shared" si="21"/>
        <v/>
      </c>
      <c r="S59" s="218" t="s">
        <v>65</v>
      </c>
      <c r="T59" s="223"/>
      <c r="U59" s="265" t="str">
        <f t="shared" si="22"/>
        <v/>
      </c>
      <c r="V59" s="266"/>
      <c r="W59" s="265" t="str">
        <f t="shared" si="23"/>
        <v/>
      </c>
      <c r="X59" s="266"/>
      <c r="Y59" s="121" t="str">
        <f t="shared" si="24"/>
        <v/>
      </c>
      <c r="Z59" s="71" t="s">
        <v>25</v>
      </c>
      <c r="AA59" s="20" t="str">
        <f t="shared" si="25"/>
        <v/>
      </c>
      <c r="AB59" s="72" t="s">
        <v>26</v>
      </c>
      <c r="AC59" s="16" t="str">
        <f t="shared" si="26"/>
        <v/>
      </c>
      <c r="AD59" s="71" t="s">
        <v>25</v>
      </c>
      <c r="AE59" s="17" t="str">
        <f t="shared" si="27"/>
        <v/>
      </c>
      <c r="AF59" s="218" t="s">
        <v>65</v>
      </c>
      <c r="AG59" s="223"/>
      <c r="AH59" s="182" t="str">
        <f t="shared" si="28"/>
        <v/>
      </c>
      <c r="AI59" s="183"/>
      <c r="AJ59" s="183"/>
      <c r="AK59" s="18" t="s">
        <v>12</v>
      </c>
      <c r="AL59" s="182" t="str">
        <f t="shared" si="29"/>
        <v/>
      </c>
      <c r="AM59" s="183"/>
      <c r="AN59" s="183"/>
      <c r="AO59" s="18" t="s">
        <v>12</v>
      </c>
      <c r="AP59" s="182" t="str">
        <f t="shared" si="30"/>
        <v/>
      </c>
      <c r="AQ59" s="183"/>
      <c r="AR59" s="183"/>
      <c r="AS59" s="18" t="s">
        <v>12</v>
      </c>
      <c r="AT59" s="271" t="str">
        <f t="shared" si="31"/>
        <v xml:space="preserve"> </v>
      </c>
      <c r="AU59" s="272"/>
      <c r="AV59" s="272"/>
      <c r="AW59" s="74" t="s">
        <v>12</v>
      </c>
    </row>
    <row r="60" spans="1:55" ht="52.35" customHeight="1" x14ac:dyDescent="0.15">
      <c r="A60" s="184">
        <v>13</v>
      </c>
      <c r="B60" s="186"/>
      <c r="C60" s="265" t="str">
        <f t="shared" si="16"/>
        <v/>
      </c>
      <c r="D60" s="268"/>
      <c r="E60" s="268"/>
      <c r="F60" s="268"/>
      <c r="G60" s="266"/>
      <c r="H60" s="269" t="str">
        <f t="shared" si="17"/>
        <v/>
      </c>
      <c r="I60" s="270"/>
      <c r="J60" s="270"/>
      <c r="K60" s="90" t="s">
        <v>13</v>
      </c>
      <c r="L60" s="121" t="str">
        <f t="shared" si="18"/>
        <v/>
      </c>
      <c r="M60" s="71" t="s">
        <v>25</v>
      </c>
      <c r="N60" s="20" t="str">
        <f t="shared" si="19"/>
        <v/>
      </c>
      <c r="O60" s="72" t="s">
        <v>26</v>
      </c>
      <c r="P60" s="19" t="str">
        <f t="shared" si="20"/>
        <v/>
      </c>
      <c r="Q60" s="71" t="s">
        <v>25</v>
      </c>
      <c r="R60" s="20" t="str">
        <f t="shared" si="21"/>
        <v/>
      </c>
      <c r="S60" s="218" t="s">
        <v>65</v>
      </c>
      <c r="T60" s="223"/>
      <c r="U60" s="265" t="str">
        <f t="shared" si="22"/>
        <v/>
      </c>
      <c r="V60" s="266"/>
      <c r="W60" s="265" t="str">
        <f t="shared" si="23"/>
        <v/>
      </c>
      <c r="X60" s="266"/>
      <c r="Y60" s="121" t="str">
        <f t="shared" si="24"/>
        <v/>
      </c>
      <c r="Z60" s="71" t="s">
        <v>25</v>
      </c>
      <c r="AA60" s="20" t="str">
        <f t="shared" si="25"/>
        <v/>
      </c>
      <c r="AB60" s="72" t="s">
        <v>26</v>
      </c>
      <c r="AC60" s="16" t="str">
        <f t="shared" si="26"/>
        <v/>
      </c>
      <c r="AD60" s="71" t="s">
        <v>25</v>
      </c>
      <c r="AE60" s="17" t="str">
        <f t="shared" si="27"/>
        <v/>
      </c>
      <c r="AF60" s="218" t="s">
        <v>65</v>
      </c>
      <c r="AG60" s="223"/>
      <c r="AH60" s="182" t="str">
        <f t="shared" si="28"/>
        <v/>
      </c>
      <c r="AI60" s="183"/>
      <c r="AJ60" s="183"/>
      <c r="AK60" s="18" t="s">
        <v>12</v>
      </c>
      <c r="AL60" s="182" t="str">
        <f t="shared" si="29"/>
        <v/>
      </c>
      <c r="AM60" s="183"/>
      <c r="AN60" s="183"/>
      <c r="AO60" s="18" t="s">
        <v>12</v>
      </c>
      <c r="AP60" s="182" t="str">
        <f t="shared" si="30"/>
        <v/>
      </c>
      <c r="AQ60" s="183"/>
      <c r="AR60" s="183"/>
      <c r="AS60" s="18" t="s">
        <v>12</v>
      </c>
      <c r="AT60" s="271" t="str">
        <f t="shared" si="31"/>
        <v xml:space="preserve"> </v>
      </c>
      <c r="AU60" s="272"/>
      <c r="AV60" s="272"/>
      <c r="AW60" s="74" t="s">
        <v>12</v>
      </c>
    </row>
    <row r="61" spans="1:55" ht="52.35" customHeight="1" x14ac:dyDescent="0.15">
      <c r="A61" s="184">
        <v>14</v>
      </c>
      <c r="B61" s="186"/>
      <c r="C61" s="265" t="str">
        <f t="shared" si="16"/>
        <v/>
      </c>
      <c r="D61" s="268"/>
      <c r="E61" s="268"/>
      <c r="F61" s="268"/>
      <c r="G61" s="266"/>
      <c r="H61" s="269" t="str">
        <f t="shared" si="17"/>
        <v/>
      </c>
      <c r="I61" s="270"/>
      <c r="J61" s="270"/>
      <c r="K61" s="90" t="s">
        <v>13</v>
      </c>
      <c r="L61" s="121" t="str">
        <f t="shared" si="18"/>
        <v/>
      </c>
      <c r="M61" s="71" t="s">
        <v>25</v>
      </c>
      <c r="N61" s="20" t="str">
        <f t="shared" si="19"/>
        <v/>
      </c>
      <c r="O61" s="72" t="s">
        <v>26</v>
      </c>
      <c r="P61" s="19" t="str">
        <f t="shared" si="20"/>
        <v/>
      </c>
      <c r="Q61" s="71" t="s">
        <v>25</v>
      </c>
      <c r="R61" s="20" t="str">
        <f t="shared" si="21"/>
        <v/>
      </c>
      <c r="S61" s="218" t="s">
        <v>65</v>
      </c>
      <c r="T61" s="223"/>
      <c r="U61" s="265" t="str">
        <f t="shared" si="22"/>
        <v/>
      </c>
      <c r="V61" s="266"/>
      <c r="W61" s="265" t="str">
        <f t="shared" si="23"/>
        <v/>
      </c>
      <c r="X61" s="266"/>
      <c r="Y61" s="121" t="str">
        <f t="shared" si="24"/>
        <v/>
      </c>
      <c r="Z61" s="71" t="s">
        <v>25</v>
      </c>
      <c r="AA61" s="20" t="str">
        <f t="shared" si="25"/>
        <v/>
      </c>
      <c r="AB61" s="72" t="s">
        <v>26</v>
      </c>
      <c r="AC61" s="16" t="str">
        <f t="shared" si="26"/>
        <v/>
      </c>
      <c r="AD61" s="71" t="s">
        <v>25</v>
      </c>
      <c r="AE61" s="17" t="str">
        <f t="shared" si="27"/>
        <v/>
      </c>
      <c r="AF61" s="218" t="s">
        <v>65</v>
      </c>
      <c r="AG61" s="223"/>
      <c r="AH61" s="182" t="str">
        <f t="shared" si="28"/>
        <v/>
      </c>
      <c r="AI61" s="183"/>
      <c r="AJ61" s="183"/>
      <c r="AK61" s="18" t="s">
        <v>12</v>
      </c>
      <c r="AL61" s="182" t="str">
        <f t="shared" si="29"/>
        <v/>
      </c>
      <c r="AM61" s="183"/>
      <c r="AN61" s="183"/>
      <c r="AO61" s="18" t="s">
        <v>12</v>
      </c>
      <c r="AP61" s="182" t="str">
        <f t="shared" si="30"/>
        <v/>
      </c>
      <c r="AQ61" s="183"/>
      <c r="AR61" s="183"/>
      <c r="AS61" s="18" t="s">
        <v>12</v>
      </c>
      <c r="AT61" s="271" t="str">
        <f t="shared" si="31"/>
        <v xml:space="preserve"> </v>
      </c>
      <c r="AU61" s="272"/>
      <c r="AV61" s="272"/>
      <c r="AW61" s="74" t="s">
        <v>12</v>
      </c>
    </row>
    <row r="62" spans="1:55" ht="52.35" customHeight="1" x14ac:dyDescent="0.15">
      <c r="A62" s="184">
        <v>15</v>
      </c>
      <c r="B62" s="186"/>
      <c r="C62" s="265" t="str">
        <f t="shared" si="16"/>
        <v/>
      </c>
      <c r="D62" s="268"/>
      <c r="E62" s="268"/>
      <c r="F62" s="268"/>
      <c r="G62" s="266"/>
      <c r="H62" s="269" t="str">
        <f t="shared" si="17"/>
        <v/>
      </c>
      <c r="I62" s="270"/>
      <c r="J62" s="270"/>
      <c r="K62" s="90" t="s">
        <v>13</v>
      </c>
      <c r="L62" s="121" t="str">
        <f t="shared" si="18"/>
        <v/>
      </c>
      <c r="M62" s="71" t="s">
        <v>25</v>
      </c>
      <c r="N62" s="20" t="str">
        <f t="shared" si="19"/>
        <v/>
      </c>
      <c r="O62" s="72" t="s">
        <v>26</v>
      </c>
      <c r="P62" s="19" t="str">
        <f t="shared" si="20"/>
        <v/>
      </c>
      <c r="Q62" s="71" t="s">
        <v>25</v>
      </c>
      <c r="R62" s="20" t="str">
        <f t="shared" si="21"/>
        <v/>
      </c>
      <c r="S62" s="218" t="s">
        <v>65</v>
      </c>
      <c r="T62" s="223"/>
      <c r="U62" s="265" t="str">
        <f t="shared" si="22"/>
        <v/>
      </c>
      <c r="V62" s="266"/>
      <c r="W62" s="265" t="str">
        <f t="shared" si="23"/>
        <v/>
      </c>
      <c r="X62" s="266"/>
      <c r="Y62" s="121" t="str">
        <f t="shared" si="24"/>
        <v/>
      </c>
      <c r="Z62" s="71" t="s">
        <v>25</v>
      </c>
      <c r="AA62" s="20" t="str">
        <f t="shared" si="25"/>
        <v/>
      </c>
      <c r="AB62" s="72" t="s">
        <v>26</v>
      </c>
      <c r="AC62" s="16" t="str">
        <f t="shared" si="26"/>
        <v/>
      </c>
      <c r="AD62" s="71" t="s">
        <v>25</v>
      </c>
      <c r="AE62" s="17" t="str">
        <f t="shared" si="27"/>
        <v/>
      </c>
      <c r="AF62" s="218" t="s">
        <v>65</v>
      </c>
      <c r="AG62" s="223"/>
      <c r="AH62" s="182" t="str">
        <f t="shared" si="28"/>
        <v/>
      </c>
      <c r="AI62" s="183"/>
      <c r="AJ62" s="183"/>
      <c r="AK62" s="18" t="s">
        <v>12</v>
      </c>
      <c r="AL62" s="182" t="str">
        <f t="shared" si="29"/>
        <v/>
      </c>
      <c r="AM62" s="183"/>
      <c r="AN62" s="183"/>
      <c r="AO62" s="18" t="s">
        <v>12</v>
      </c>
      <c r="AP62" s="182" t="str">
        <f t="shared" si="30"/>
        <v/>
      </c>
      <c r="AQ62" s="183"/>
      <c r="AR62" s="183"/>
      <c r="AS62" s="18" t="s">
        <v>12</v>
      </c>
      <c r="AT62" s="271" t="str">
        <f t="shared" si="31"/>
        <v xml:space="preserve"> </v>
      </c>
      <c r="AU62" s="272"/>
      <c r="AV62" s="272"/>
      <c r="AW62" s="74" t="s">
        <v>12</v>
      </c>
    </row>
    <row r="63" spans="1:55" ht="52.35" customHeight="1" x14ac:dyDescent="0.15">
      <c r="A63" s="184">
        <v>16</v>
      </c>
      <c r="B63" s="186"/>
      <c r="C63" s="265" t="str">
        <f t="shared" si="16"/>
        <v/>
      </c>
      <c r="D63" s="268"/>
      <c r="E63" s="268"/>
      <c r="F63" s="268"/>
      <c r="G63" s="266"/>
      <c r="H63" s="269" t="str">
        <f t="shared" si="17"/>
        <v/>
      </c>
      <c r="I63" s="270"/>
      <c r="J63" s="270"/>
      <c r="K63" s="90" t="s">
        <v>13</v>
      </c>
      <c r="L63" s="121" t="str">
        <f t="shared" si="18"/>
        <v/>
      </c>
      <c r="M63" s="71" t="s">
        <v>25</v>
      </c>
      <c r="N63" s="20" t="str">
        <f t="shared" si="19"/>
        <v/>
      </c>
      <c r="O63" s="72" t="s">
        <v>26</v>
      </c>
      <c r="P63" s="19" t="str">
        <f t="shared" si="20"/>
        <v/>
      </c>
      <c r="Q63" s="71" t="s">
        <v>25</v>
      </c>
      <c r="R63" s="20" t="str">
        <f t="shared" si="21"/>
        <v/>
      </c>
      <c r="S63" s="218" t="s">
        <v>65</v>
      </c>
      <c r="T63" s="223"/>
      <c r="U63" s="265" t="str">
        <f t="shared" si="22"/>
        <v/>
      </c>
      <c r="V63" s="266"/>
      <c r="W63" s="265" t="str">
        <f t="shared" si="23"/>
        <v/>
      </c>
      <c r="X63" s="266"/>
      <c r="Y63" s="121" t="str">
        <f t="shared" si="24"/>
        <v/>
      </c>
      <c r="Z63" s="71" t="s">
        <v>25</v>
      </c>
      <c r="AA63" s="20" t="str">
        <f t="shared" si="25"/>
        <v/>
      </c>
      <c r="AB63" s="72" t="s">
        <v>26</v>
      </c>
      <c r="AC63" s="16" t="str">
        <f t="shared" si="26"/>
        <v/>
      </c>
      <c r="AD63" s="71" t="s">
        <v>25</v>
      </c>
      <c r="AE63" s="17" t="str">
        <f t="shared" si="27"/>
        <v/>
      </c>
      <c r="AF63" s="218" t="s">
        <v>65</v>
      </c>
      <c r="AG63" s="223"/>
      <c r="AH63" s="182" t="str">
        <f t="shared" si="28"/>
        <v/>
      </c>
      <c r="AI63" s="183"/>
      <c r="AJ63" s="183"/>
      <c r="AK63" s="18" t="s">
        <v>12</v>
      </c>
      <c r="AL63" s="182" t="str">
        <f t="shared" si="29"/>
        <v/>
      </c>
      <c r="AM63" s="183"/>
      <c r="AN63" s="183"/>
      <c r="AO63" s="18" t="s">
        <v>12</v>
      </c>
      <c r="AP63" s="182" t="str">
        <f t="shared" si="30"/>
        <v/>
      </c>
      <c r="AQ63" s="183"/>
      <c r="AR63" s="183"/>
      <c r="AS63" s="18" t="s">
        <v>12</v>
      </c>
      <c r="AT63" s="271" t="str">
        <f t="shared" si="31"/>
        <v xml:space="preserve"> </v>
      </c>
      <c r="AU63" s="272"/>
      <c r="AV63" s="272"/>
      <c r="AW63" s="74" t="s">
        <v>12</v>
      </c>
    </row>
    <row r="64" spans="1:55" ht="52.35" customHeight="1" x14ac:dyDescent="0.15">
      <c r="A64" s="184">
        <v>17</v>
      </c>
      <c r="B64" s="186"/>
      <c r="C64" s="265" t="str">
        <f t="shared" si="16"/>
        <v/>
      </c>
      <c r="D64" s="268"/>
      <c r="E64" s="268"/>
      <c r="F64" s="268"/>
      <c r="G64" s="266"/>
      <c r="H64" s="269" t="str">
        <f t="shared" si="17"/>
        <v/>
      </c>
      <c r="I64" s="270"/>
      <c r="J64" s="270"/>
      <c r="K64" s="90" t="s">
        <v>13</v>
      </c>
      <c r="L64" s="121" t="str">
        <f t="shared" si="18"/>
        <v/>
      </c>
      <c r="M64" s="71" t="s">
        <v>25</v>
      </c>
      <c r="N64" s="20" t="str">
        <f t="shared" si="19"/>
        <v/>
      </c>
      <c r="O64" s="72" t="s">
        <v>26</v>
      </c>
      <c r="P64" s="19" t="str">
        <f t="shared" si="20"/>
        <v/>
      </c>
      <c r="Q64" s="71" t="s">
        <v>25</v>
      </c>
      <c r="R64" s="20" t="str">
        <f t="shared" si="21"/>
        <v/>
      </c>
      <c r="S64" s="218" t="s">
        <v>65</v>
      </c>
      <c r="T64" s="223"/>
      <c r="U64" s="265" t="str">
        <f t="shared" si="22"/>
        <v/>
      </c>
      <c r="V64" s="266"/>
      <c r="W64" s="265" t="str">
        <f t="shared" si="23"/>
        <v/>
      </c>
      <c r="X64" s="266"/>
      <c r="Y64" s="121" t="str">
        <f t="shared" si="24"/>
        <v/>
      </c>
      <c r="Z64" s="71" t="s">
        <v>25</v>
      </c>
      <c r="AA64" s="20" t="str">
        <f t="shared" si="25"/>
        <v/>
      </c>
      <c r="AB64" s="72" t="s">
        <v>26</v>
      </c>
      <c r="AC64" s="16" t="str">
        <f t="shared" si="26"/>
        <v/>
      </c>
      <c r="AD64" s="71" t="s">
        <v>25</v>
      </c>
      <c r="AE64" s="17" t="str">
        <f t="shared" si="27"/>
        <v/>
      </c>
      <c r="AF64" s="218" t="s">
        <v>65</v>
      </c>
      <c r="AG64" s="223"/>
      <c r="AH64" s="182" t="str">
        <f t="shared" si="28"/>
        <v/>
      </c>
      <c r="AI64" s="183"/>
      <c r="AJ64" s="183"/>
      <c r="AK64" s="18" t="s">
        <v>12</v>
      </c>
      <c r="AL64" s="182" t="str">
        <f t="shared" si="29"/>
        <v/>
      </c>
      <c r="AM64" s="183"/>
      <c r="AN64" s="183"/>
      <c r="AO64" s="18" t="s">
        <v>12</v>
      </c>
      <c r="AP64" s="182" t="str">
        <f t="shared" si="30"/>
        <v/>
      </c>
      <c r="AQ64" s="183"/>
      <c r="AR64" s="183"/>
      <c r="AS64" s="18" t="s">
        <v>12</v>
      </c>
      <c r="AT64" s="271" t="str">
        <f t="shared" si="31"/>
        <v xml:space="preserve"> </v>
      </c>
      <c r="AU64" s="272"/>
      <c r="AV64" s="272"/>
      <c r="AW64" s="74" t="s">
        <v>12</v>
      </c>
    </row>
    <row r="65" spans="1:49" ht="52.35" customHeight="1" x14ac:dyDescent="0.15">
      <c r="A65" s="184">
        <v>18</v>
      </c>
      <c r="B65" s="186"/>
      <c r="C65" s="265" t="str">
        <f t="shared" si="16"/>
        <v/>
      </c>
      <c r="D65" s="268"/>
      <c r="E65" s="268"/>
      <c r="F65" s="268"/>
      <c r="G65" s="266"/>
      <c r="H65" s="269" t="str">
        <f t="shared" si="17"/>
        <v/>
      </c>
      <c r="I65" s="270"/>
      <c r="J65" s="270"/>
      <c r="K65" s="90" t="s">
        <v>13</v>
      </c>
      <c r="L65" s="121" t="str">
        <f t="shared" si="18"/>
        <v/>
      </c>
      <c r="M65" s="71" t="s">
        <v>25</v>
      </c>
      <c r="N65" s="20" t="str">
        <f t="shared" si="19"/>
        <v/>
      </c>
      <c r="O65" s="72" t="s">
        <v>26</v>
      </c>
      <c r="P65" s="19" t="str">
        <f t="shared" si="20"/>
        <v/>
      </c>
      <c r="Q65" s="71" t="s">
        <v>25</v>
      </c>
      <c r="R65" s="20" t="str">
        <f t="shared" si="21"/>
        <v/>
      </c>
      <c r="S65" s="218" t="s">
        <v>65</v>
      </c>
      <c r="T65" s="223"/>
      <c r="U65" s="265" t="str">
        <f t="shared" si="22"/>
        <v/>
      </c>
      <c r="V65" s="266"/>
      <c r="W65" s="265" t="str">
        <f t="shared" si="23"/>
        <v/>
      </c>
      <c r="X65" s="266"/>
      <c r="Y65" s="121" t="str">
        <f t="shared" si="24"/>
        <v/>
      </c>
      <c r="Z65" s="71" t="s">
        <v>25</v>
      </c>
      <c r="AA65" s="20" t="str">
        <f t="shared" si="25"/>
        <v/>
      </c>
      <c r="AB65" s="72" t="s">
        <v>26</v>
      </c>
      <c r="AC65" s="16" t="str">
        <f t="shared" si="26"/>
        <v/>
      </c>
      <c r="AD65" s="71" t="s">
        <v>25</v>
      </c>
      <c r="AE65" s="17" t="str">
        <f t="shared" si="27"/>
        <v/>
      </c>
      <c r="AF65" s="218" t="s">
        <v>65</v>
      </c>
      <c r="AG65" s="223"/>
      <c r="AH65" s="182" t="str">
        <f t="shared" si="28"/>
        <v/>
      </c>
      <c r="AI65" s="183"/>
      <c r="AJ65" s="183"/>
      <c r="AK65" s="18" t="s">
        <v>12</v>
      </c>
      <c r="AL65" s="182" t="str">
        <f t="shared" si="29"/>
        <v/>
      </c>
      <c r="AM65" s="183"/>
      <c r="AN65" s="183"/>
      <c r="AO65" s="18" t="s">
        <v>12</v>
      </c>
      <c r="AP65" s="182" t="str">
        <f t="shared" si="30"/>
        <v/>
      </c>
      <c r="AQ65" s="183"/>
      <c r="AR65" s="183"/>
      <c r="AS65" s="18" t="s">
        <v>12</v>
      </c>
      <c r="AT65" s="271" t="str">
        <f t="shared" si="31"/>
        <v xml:space="preserve"> </v>
      </c>
      <c r="AU65" s="272"/>
      <c r="AV65" s="272"/>
      <c r="AW65" s="74" t="s">
        <v>12</v>
      </c>
    </row>
    <row r="66" spans="1:49" ht="52.35" customHeight="1" x14ac:dyDescent="0.15">
      <c r="A66" s="184">
        <v>19</v>
      </c>
      <c r="B66" s="186"/>
      <c r="C66" s="265" t="str">
        <f t="shared" si="16"/>
        <v/>
      </c>
      <c r="D66" s="268"/>
      <c r="E66" s="268"/>
      <c r="F66" s="268"/>
      <c r="G66" s="266"/>
      <c r="H66" s="269" t="str">
        <f t="shared" si="17"/>
        <v/>
      </c>
      <c r="I66" s="270"/>
      <c r="J66" s="270"/>
      <c r="K66" s="90" t="s">
        <v>13</v>
      </c>
      <c r="L66" s="121" t="str">
        <f t="shared" si="18"/>
        <v/>
      </c>
      <c r="M66" s="71" t="s">
        <v>25</v>
      </c>
      <c r="N66" s="20" t="str">
        <f t="shared" si="19"/>
        <v/>
      </c>
      <c r="O66" s="72" t="s">
        <v>26</v>
      </c>
      <c r="P66" s="19" t="str">
        <f t="shared" si="20"/>
        <v/>
      </c>
      <c r="Q66" s="71" t="s">
        <v>25</v>
      </c>
      <c r="R66" s="20" t="str">
        <f t="shared" si="21"/>
        <v/>
      </c>
      <c r="S66" s="218" t="s">
        <v>65</v>
      </c>
      <c r="T66" s="223"/>
      <c r="U66" s="265" t="str">
        <f t="shared" si="22"/>
        <v/>
      </c>
      <c r="V66" s="266"/>
      <c r="W66" s="265" t="str">
        <f t="shared" si="23"/>
        <v/>
      </c>
      <c r="X66" s="266"/>
      <c r="Y66" s="121" t="str">
        <f t="shared" si="24"/>
        <v/>
      </c>
      <c r="Z66" s="71" t="s">
        <v>25</v>
      </c>
      <c r="AA66" s="20" t="str">
        <f t="shared" si="25"/>
        <v/>
      </c>
      <c r="AB66" s="72" t="s">
        <v>26</v>
      </c>
      <c r="AC66" s="16" t="str">
        <f t="shared" si="26"/>
        <v/>
      </c>
      <c r="AD66" s="71" t="s">
        <v>25</v>
      </c>
      <c r="AE66" s="17" t="str">
        <f t="shared" si="27"/>
        <v/>
      </c>
      <c r="AF66" s="218" t="s">
        <v>65</v>
      </c>
      <c r="AG66" s="223"/>
      <c r="AH66" s="182" t="str">
        <f t="shared" si="28"/>
        <v/>
      </c>
      <c r="AI66" s="183"/>
      <c r="AJ66" s="183"/>
      <c r="AK66" s="18" t="s">
        <v>12</v>
      </c>
      <c r="AL66" s="182" t="str">
        <f t="shared" si="29"/>
        <v/>
      </c>
      <c r="AM66" s="183"/>
      <c r="AN66" s="183"/>
      <c r="AO66" s="18" t="s">
        <v>12</v>
      </c>
      <c r="AP66" s="182" t="str">
        <f t="shared" si="30"/>
        <v/>
      </c>
      <c r="AQ66" s="183"/>
      <c r="AR66" s="183"/>
      <c r="AS66" s="18" t="s">
        <v>12</v>
      </c>
      <c r="AT66" s="271" t="str">
        <f t="shared" si="31"/>
        <v xml:space="preserve"> </v>
      </c>
      <c r="AU66" s="272"/>
      <c r="AV66" s="272"/>
      <c r="AW66" s="74" t="s">
        <v>12</v>
      </c>
    </row>
    <row r="67" spans="1:49" ht="52.35" customHeight="1" x14ac:dyDescent="0.15">
      <c r="A67" s="184">
        <v>20</v>
      </c>
      <c r="B67" s="186"/>
      <c r="C67" s="265" t="str">
        <f t="shared" si="16"/>
        <v/>
      </c>
      <c r="D67" s="268"/>
      <c r="E67" s="268"/>
      <c r="F67" s="268"/>
      <c r="G67" s="266"/>
      <c r="H67" s="269" t="str">
        <f t="shared" si="17"/>
        <v/>
      </c>
      <c r="I67" s="270"/>
      <c r="J67" s="270"/>
      <c r="K67" s="90" t="s">
        <v>13</v>
      </c>
      <c r="L67" s="121" t="str">
        <f t="shared" si="18"/>
        <v/>
      </c>
      <c r="M67" s="71" t="s">
        <v>25</v>
      </c>
      <c r="N67" s="20" t="str">
        <f t="shared" si="19"/>
        <v/>
      </c>
      <c r="O67" s="72" t="s">
        <v>26</v>
      </c>
      <c r="P67" s="19" t="str">
        <f t="shared" si="20"/>
        <v/>
      </c>
      <c r="Q67" s="71" t="s">
        <v>25</v>
      </c>
      <c r="R67" s="20" t="str">
        <f t="shared" si="21"/>
        <v/>
      </c>
      <c r="S67" s="218" t="s">
        <v>65</v>
      </c>
      <c r="T67" s="223"/>
      <c r="U67" s="265" t="str">
        <f t="shared" si="22"/>
        <v/>
      </c>
      <c r="V67" s="266"/>
      <c r="W67" s="265" t="str">
        <f t="shared" si="23"/>
        <v/>
      </c>
      <c r="X67" s="266"/>
      <c r="Y67" s="121" t="str">
        <f t="shared" si="24"/>
        <v/>
      </c>
      <c r="Z67" s="71" t="s">
        <v>25</v>
      </c>
      <c r="AA67" s="20" t="str">
        <f t="shared" si="25"/>
        <v/>
      </c>
      <c r="AB67" s="72" t="s">
        <v>26</v>
      </c>
      <c r="AC67" s="16" t="str">
        <f t="shared" si="26"/>
        <v/>
      </c>
      <c r="AD67" s="71" t="s">
        <v>25</v>
      </c>
      <c r="AE67" s="17" t="str">
        <f t="shared" si="27"/>
        <v/>
      </c>
      <c r="AF67" s="218" t="s">
        <v>65</v>
      </c>
      <c r="AG67" s="223"/>
      <c r="AH67" s="182" t="str">
        <f t="shared" si="28"/>
        <v/>
      </c>
      <c r="AI67" s="183"/>
      <c r="AJ67" s="183"/>
      <c r="AK67" s="18" t="s">
        <v>12</v>
      </c>
      <c r="AL67" s="182" t="str">
        <f t="shared" si="29"/>
        <v/>
      </c>
      <c r="AM67" s="183"/>
      <c r="AN67" s="183"/>
      <c r="AO67" s="18" t="s">
        <v>12</v>
      </c>
      <c r="AP67" s="182" t="str">
        <f t="shared" si="30"/>
        <v/>
      </c>
      <c r="AQ67" s="183"/>
      <c r="AR67" s="183"/>
      <c r="AS67" s="18" t="s">
        <v>12</v>
      </c>
      <c r="AT67" s="271" t="str">
        <f t="shared" si="31"/>
        <v xml:space="preserve"> </v>
      </c>
      <c r="AU67" s="272"/>
      <c r="AV67" s="272"/>
      <c r="AW67" s="74" t="s">
        <v>12</v>
      </c>
    </row>
    <row r="68" spans="1:49" x14ac:dyDescent="0.15">
      <c r="AT68" s="41"/>
      <c r="AU68" s="41"/>
      <c r="AV68" s="41"/>
      <c r="AW68" s="41"/>
    </row>
    <row r="69" spans="1:49" ht="29.45" customHeight="1" x14ac:dyDescent="0.15">
      <c r="A69" s="224" t="s">
        <v>87</v>
      </c>
      <c r="B69" s="225"/>
      <c r="C69" s="225"/>
      <c r="D69" s="225"/>
      <c r="E69" s="225"/>
      <c r="F69" s="225"/>
      <c r="G69" s="226"/>
      <c r="H69" s="230">
        <f>H34</f>
        <v>0</v>
      </c>
      <c r="I69" s="231"/>
      <c r="J69" s="231"/>
      <c r="K69" s="231"/>
      <c r="L69" s="231"/>
      <c r="M69" s="231"/>
      <c r="N69" s="231"/>
      <c r="O69" s="232"/>
      <c r="AC69" s="78"/>
      <c r="AD69" s="78"/>
      <c r="AE69" s="78"/>
      <c r="AF69" s="78"/>
      <c r="AG69" s="79"/>
      <c r="AH69" s="225" t="s">
        <v>152</v>
      </c>
      <c r="AI69" s="225"/>
      <c r="AJ69" s="225"/>
      <c r="AK69" s="225"/>
      <c r="AL69" s="225"/>
      <c r="AM69" s="225"/>
      <c r="AN69" s="225"/>
      <c r="AO69" s="226"/>
      <c r="AP69" s="242">
        <f>AP34</f>
        <v>0</v>
      </c>
      <c r="AQ69" s="243"/>
      <c r="AR69" s="243"/>
      <c r="AS69" s="243"/>
      <c r="AT69" s="243"/>
      <c r="AU69" s="243"/>
      <c r="AV69" s="243"/>
      <c r="AW69" s="246" t="s">
        <v>12</v>
      </c>
    </row>
    <row r="70" spans="1:49" ht="29.45" customHeight="1" x14ac:dyDescent="0.15">
      <c r="A70" s="227"/>
      <c r="B70" s="228"/>
      <c r="C70" s="228"/>
      <c r="D70" s="228"/>
      <c r="E70" s="228"/>
      <c r="F70" s="228"/>
      <c r="G70" s="229"/>
      <c r="H70" s="233"/>
      <c r="I70" s="234"/>
      <c r="J70" s="234"/>
      <c r="K70" s="234"/>
      <c r="L70" s="234"/>
      <c r="M70" s="234"/>
      <c r="N70" s="234"/>
      <c r="O70" s="235"/>
      <c r="P70" s="8"/>
      <c r="AC70" s="78"/>
      <c r="AD70" s="78"/>
      <c r="AE70" s="78"/>
      <c r="AF70" s="78"/>
      <c r="AG70" s="79"/>
      <c r="AH70" s="228"/>
      <c r="AI70" s="228"/>
      <c r="AJ70" s="228"/>
      <c r="AK70" s="228"/>
      <c r="AL70" s="228"/>
      <c r="AM70" s="228"/>
      <c r="AN70" s="228"/>
      <c r="AO70" s="229"/>
      <c r="AP70" s="244"/>
      <c r="AQ70" s="245"/>
      <c r="AR70" s="245"/>
      <c r="AS70" s="245"/>
      <c r="AT70" s="245"/>
      <c r="AU70" s="245"/>
      <c r="AV70" s="245"/>
      <c r="AW70" s="247"/>
    </row>
  </sheetData>
  <sheetProtection algorithmName="SHA-512" hashValue="COVSZgdWVtgXseBC8lMwRDo6aukMvqgGlW62I28HGEtPWdLNmg8tkgDrkyfo7JWo6c3KQzS+Yk+iBnJA8CcCGw==" saltValue="UPqo5nSH2DGBo+W+v/Bdlg==" spinCount="100000" sheet="1" objects="1" scenarios="1" formatCells="0" selectLockedCells="1"/>
  <mergeCells count="515">
    <mergeCell ref="AR1:AS2"/>
    <mergeCell ref="AT1:AW2"/>
    <mergeCell ref="K3:M4"/>
    <mergeCell ref="N3:P4"/>
    <mergeCell ref="R3:AB4"/>
    <mergeCell ref="AD3:AO4"/>
    <mergeCell ref="AS7:AS8"/>
    <mergeCell ref="AT7:AT8"/>
    <mergeCell ref="AU7:AU8"/>
    <mergeCell ref="AV7:AV8"/>
    <mergeCell ref="AW7:AW8"/>
    <mergeCell ref="AP11:AS11"/>
    <mergeCell ref="AT11:AW11"/>
    <mergeCell ref="A12:B12"/>
    <mergeCell ref="C12:G12"/>
    <mergeCell ref="H12:K12"/>
    <mergeCell ref="L12:O12"/>
    <mergeCell ref="P12:T12"/>
    <mergeCell ref="U12:V12"/>
    <mergeCell ref="AT12:AW12"/>
    <mergeCell ref="W12:X12"/>
    <mergeCell ref="Y12:AB12"/>
    <mergeCell ref="AC12:AG12"/>
    <mergeCell ref="AH12:AK12"/>
    <mergeCell ref="AL12:AO12"/>
    <mergeCell ref="AP12:AS12"/>
    <mergeCell ref="U13:V13"/>
    <mergeCell ref="W13:X13"/>
    <mergeCell ref="AF13:AG13"/>
    <mergeCell ref="AH13:AJ13"/>
    <mergeCell ref="AL13:AN13"/>
    <mergeCell ref="B8:B9"/>
    <mergeCell ref="C8:V9"/>
    <mergeCell ref="W8:W9"/>
    <mergeCell ref="X8:AA9"/>
    <mergeCell ref="AH11:AK11"/>
    <mergeCell ref="AL11:AO11"/>
    <mergeCell ref="A17:B17"/>
    <mergeCell ref="C17:G17"/>
    <mergeCell ref="H17:J17"/>
    <mergeCell ref="S17:T17"/>
    <mergeCell ref="U17:V17"/>
    <mergeCell ref="W17:X17"/>
    <mergeCell ref="AF17:AG17"/>
    <mergeCell ref="AP13:AR13"/>
    <mergeCell ref="AT13:AV13"/>
    <mergeCell ref="A14:B14"/>
    <mergeCell ref="C14:G14"/>
    <mergeCell ref="H14:J14"/>
    <mergeCell ref="S14:T14"/>
    <mergeCell ref="U14:V14"/>
    <mergeCell ref="W14:X14"/>
    <mergeCell ref="AF14:AG14"/>
    <mergeCell ref="AH14:AJ14"/>
    <mergeCell ref="AL14:AN14"/>
    <mergeCell ref="AP14:AR14"/>
    <mergeCell ref="AT14:AV14"/>
    <mergeCell ref="A13:B13"/>
    <mergeCell ref="C13:G13"/>
    <mergeCell ref="H13:J13"/>
    <mergeCell ref="S13:T13"/>
    <mergeCell ref="AH15:AJ15"/>
    <mergeCell ref="AL15:AN15"/>
    <mergeCell ref="AP15:AR15"/>
    <mergeCell ref="AT15:AV15"/>
    <mergeCell ref="A16:B16"/>
    <mergeCell ref="C16:G16"/>
    <mergeCell ref="H16:J16"/>
    <mergeCell ref="S16:T16"/>
    <mergeCell ref="U16:V16"/>
    <mergeCell ref="W16:X16"/>
    <mergeCell ref="A15:B15"/>
    <mergeCell ref="C15:G15"/>
    <mergeCell ref="H15:J15"/>
    <mergeCell ref="S15:T15"/>
    <mergeCell ref="U15:V15"/>
    <mergeCell ref="W15:X15"/>
    <mergeCell ref="AF15:AG15"/>
    <mergeCell ref="AH17:AJ17"/>
    <mergeCell ref="AL17:AN17"/>
    <mergeCell ref="AP17:AR17"/>
    <mergeCell ref="AT17:AV17"/>
    <mergeCell ref="AF16:AG16"/>
    <mergeCell ref="AH16:AJ16"/>
    <mergeCell ref="AL16:AN16"/>
    <mergeCell ref="AP16:AR16"/>
    <mergeCell ref="AT16:AV16"/>
    <mergeCell ref="A19:B19"/>
    <mergeCell ref="C19:G19"/>
    <mergeCell ref="H19:J19"/>
    <mergeCell ref="S19:T19"/>
    <mergeCell ref="U19:V19"/>
    <mergeCell ref="A18:B18"/>
    <mergeCell ref="C18:G18"/>
    <mergeCell ref="H18:J18"/>
    <mergeCell ref="S18:T18"/>
    <mergeCell ref="U18:V18"/>
    <mergeCell ref="W19:X19"/>
    <mergeCell ref="AF19:AG19"/>
    <mergeCell ref="AH19:AJ19"/>
    <mergeCell ref="AL19:AN19"/>
    <mergeCell ref="AP19:AR19"/>
    <mergeCell ref="AT19:AV19"/>
    <mergeCell ref="AF18:AG18"/>
    <mergeCell ref="AH18:AJ18"/>
    <mergeCell ref="AL18:AN18"/>
    <mergeCell ref="AP18:AR18"/>
    <mergeCell ref="AT18:AV18"/>
    <mergeCell ref="W18:X18"/>
    <mergeCell ref="A21:B21"/>
    <mergeCell ref="C21:G21"/>
    <mergeCell ref="H21:J21"/>
    <mergeCell ref="S21:T21"/>
    <mergeCell ref="U21:V21"/>
    <mergeCell ref="A20:B20"/>
    <mergeCell ref="C20:G20"/>
    <mergeCell ref="H20:J20"/>
    <mergeCell ref="S20:T20"/>
    <mergeCell ref="U20:V20"/>
    <mergeCell ref="W21:X21"/>
    <mergeCell ref="AF21:AG21"/>
    <mergeCell ref="AH21:AJ21"/>
    <mergeCell ref="AL21:AN21"/>
    <mergeCell ref="AP21:AR21"/>
    <mergeCell ref="AT21:AV21"/>
    <mergeCell ref="AF20:AG20"/>
    <mergeCell ref="AH20:AJ20"/>
    <mergeCell ref="AL20:AN20"/>
    <mergeCell ref="AP20:AR20"/>
    <mergeCell ref="AT20:AV20"/>
    <mergeCell ref="W20:X20"/>
    <mergeCell ref="A23:B23"/>
    <mergeCell ref="C23:G23"/>
    <mergeCell ref="H23:J23"/>
    <mergeCell ref="S23:T23"/>
    <mergeCell ref="U23:V23"/>
    <mergeCell ref="A22:B22"/>
    <mergeCell ref="C22:G22"/>
    <mergeCell ref="H22:J22"/>
    <mergeCell ref="S22:T22"/>
    <mergeCell ref="U22:V22"/>
    <mergeCell ref="W23:X23"/>
    <mergeCell ref="AF23:AG23"/>
    <mergeCell ref="AH23:AJ23"/>
    <mergeCell ref="AL23:AN23"/>
    <mergeCell ref="AP23:AR23"/>
    <mergeCell ref="AT23:AV23"/>
    <mergeCell ref="AF22:AG22"/>
    <mergeCell ref="AH22:AJ22"/>
    <mergeCell ref="AL22:AN22"/>
    <mergeCell ref="AP22:AR22"/>
    <mergeCell ref="AT22:AV22"/>
    <mergeCell ref="W22:X22"/>
    <mergeCell ref="A25:B25"/>
    <mergeCell ref="C25:G25"/>
    <mergeCell ref="H25:J25"/>
    <mergeCell ref="S25:T25"/>
    <mergeCell ref="U25:V25"/>
    <mergeCell ref="A24:B24"/>
    <mergeCell ref="C24:G24"/>
    <mergeCell ref="H24:J24"/>
    <mergeCell ref="S24:T24"/>
    <mergeCell ref="U24:V24"/>
    <mergeCell ref="W25:X25"/>
    <mergeCell ref="AF25:AG25"/>
    <mergeCell ref="AH25:AJ25"/>
    <mergeCell ref="AL25:AN25"/>
    <mergeCell ref="AP25:AR25"/>
    <mergeCell ref="AT25:AV25"/>
    <mergeCell ref="AF24:AG24"/>
    <mergeCell ref="AH24:AJ24"/>
    <mergeCell ref="AL24:AN24"/>
    <mergeCell ref="AP24:AR24"/>
    <mergeCell ref="AT24:AV24"/>
    <mergeCell ref="W24:X24"/>
    <mergeCell ref="A27:B27"/>
    <mergeCell ref="C27:G27"/>
    <mergeCell ref="H27:J27"/>
    <mergeCell ref="S27:T27"/>
    <mergeCell ref="U27:V27"/>
    <mergeCell ref="A26:B26"/>
    <mergeCell ref="C26:G26"/>
    <mergeCell ref="H26:J26"/>
    <mergeCell ref="S26:T26"/>
    <mergeCell ref="U26:V26"/>
    <mergeCell ref="W27:X27"/>
    <mergeCell ref="AF27:AG27"/>
    <mergeCell ref="AH27:AJ27"/>
    <mergeCell ref="AL27:AN27"/>
    <mergeCell ref="AP27:AR27"/>
    <mergeCell ref="AT27:AV27"/>
    <mergeCell ref="AF26:AG26"/>
    <mergeCell ref="AH26:AJ26"/>
    <mergeCell ref="AL26:AN26"/>
    <mergeCell ref="AP26:AR26"/>
    <mergeCell ref="AT26:AV26"/>
    <mergeCell ref="W26:X26"/>
    <mergeCell ref="A29:B29"/>
    <mergeCell ref="C29:G29"/>
    <mergeCell ref="H29:J29"/>
    <mergeCell ref="S29:T29"/>
    <mergeCell ref="U29:V29"/>
    <mergeCell ref="A28:B28"/>
    <mergeCell ref="C28:G28"/>
    <mergeCell ref="H28:J28"/>
    <mergeCell ref="S28:T28"/>
    <mergeCell ref="U28:V28"/>
    <mergeCell ref="W29:X29"/>
    <mergeCell ref="AF29:AG29"/>
    <mergeCell ref="AH29:AJ29"/>
    <mergeCell ref="AL29:AN29"/>
    <mergeCell ref="AP29:AR29"/>
    <mergeCell ref="AT29:AV29"/>
    <mergeCell ref="AF28:AG28"/>
    <mergeCell ref="AH28:AJ28"/>
    <mergeCell ref="AL28:AN28"/>
    <mergeCell ref="AP28:AR28"/>
    <mergeCell ref="AT28:AV28"/>
    <mergeCell ref="W28:X28"/>
    <mergeCell ref="A31:B31"/>
    <mergeCell ref="C31:G31"/>
    <mergeCell ref="H31:J31"/>
    <mergeCell ref="S31:T31"/>
    <mergeCell ref="U31:V31"/>
    <mergeCell ref="A30:B30"/>
    <mergeCell ref="C30:G30"/>
    <mergeCell ref="H30:J30"/>
    <mergeCell ref="S30:T30"/>
    <mergeCell ref="U30:V30"/>
    <mergeCell ref="W31:X31"/>
    <mergeCell ref="AF31:AG31"/>
    <mergeCell ref="AH31:AJ31"/>
    <mergeCell ref="AL31:AN31"/>
    <mergeCell ref="AP31:AR31"/>
    <mergeCell ref="AT31:AV31"/>
    <mergeCell ref="AF30:AG30"/>
    <mergeCell ref="AH30:AJ30"/>
    <mergeCell ref="AL30:AN30"/>
    <mergeCell ref="AP30:AR30"/>
    <mergeCell ref="AT30:AV30"/>
    <mergeCell ref="W30:X30"/>
    <mergeCell ref="A34:G35"/>
    <mergeCell ref="H34:O35"/>
    <mergeCell ref="AH34:AO35"/>
    <mergeCell ref="AP34:AV35"/>
    <mergeCell ref="A32:B32"/>
    <mergeCell ref="C32:G32"/>
    <mergeCell ref="H32:J32"/>
    <mergeCell ref="S32:T32"/>
    <mergeCell ref="U32:V32"/>
    <mergeCell ref="W32:X32"/>
    <mergeCell ref="AW34:AW35"/>
    <mergeCell ref="AN36:AO37"/>
    <mergeCell ref="AR36:AS37"/>
    <mergeCell ref="AT36:AW37"/>
    <mergeCell ref="K38:M39"/>
    <mergeCell ref="N38:P39"/>
    <mergeCell ref="R38:AB39"/>
    <mergeCell ref="AD38:AO39"/>
    <mergeCell ref="AF32:AG32"/>
    <mergeCell ref="AH32:AJ32"/>
    <mergeCell ref="AL32:AN32"/>
    <mergeCell ref="AP32:AR32"/>
    <mergeCell ref="AT32:AV32"/>
    <mergeCell ref="AS42:AS43"/>
    <mergeCell ref="AT42:AT43"/>
    <mergeCell ref="AU42:AU43"/>
    <mergeCell ref="AV42:AV43"/>
    <mergeCell ref="AW42:AW43"/>
    <mergeCell ref="B43:B44"/>
    <mergeCell ref="C43:V44"/>
    <mergeCell ref="W43:W44"/>
    <mergeCell ref="X43:AA44"/>
    <mergeCell ref="A47:B47"/>
    <mergeCell ref="C47:G47"/>
    <mergeCell ref="H47:K47"/>
    <mergeCell ref="L47:O47"/>
    <mergeCell ref="P47:T47"/>
    <mergeCell ref="U47:V47"/>
    <mergeCell ref="AT47:AW47"/>
    <mergeCell ref="W47:X47"/>
    <mergeCell ref="Y47:AB47"/>
    <mergeCell ref="AC47:AG47"/>
    <mergeCell ref="AH47:AK47"/>
    <mergeCell ref="AL47:AO47"/>
    <mergeCell ref="AP47:AS47"/>
    <mergeCell ref="U48:V48"/>
    <mergeCell ref="W48:X48"/>
    <mergeCell ref="AF48:AG48"/>
    <mergeCell ref="AH48:AJ48"/>
    <mergeCell ref="AL48:AN48"/>
    <mergeCell ref="AH46:AK46"/>
    <mergeCell ref="AL46:AO46"/>
    <mergeCell ref="AP46:AS46"/>
    <mergeCell ref="AT46:AW46"/>
    <mergeCell ref="A52:B52"/>
    <mergeCell ref="C52:G52"/>
    <mergeCell ref="H52:J52"/>
    <mergeCell ref="S52:T52"/>
    <mergeCell ref="U52:V52"/>
    <mergeCell ref="W52:X52"/>
    <mergeCell ref="AF52:AG52"/>
    <mergeCell ref="AP48:AR48"/>
    <mergeCell ref="AT48:AV48"/>
    <mergeCell ref="A49:B49"/>
    <mergeCell ref="C49:G49"/>
    <mergeCell ref="H49:J49"/>
    <mergeCell ref="S49:T49"/>
    <mergeCell ref="U49:V49"/>
    <mergeCell ref="W49:X49"/>
    <mergeCell ref="AF49:AG49"/>
    <mergeCell ref="AH49:AJ49"/>
    <mergeCell ref="AL49:AN49"/>
    <mergeCell ref="AP49:AR49"/>
    <mergeCell ref="AT49:AV49"/>
    <mergeCell ref="A48:B48"/>
    <mergeCell ref="C48:G48"/>
    <mergeCell ref="H48:J48"/>
    <mergeCell ref="S48:T48"/>
    <mergeCell ref="AH50:AJ50"/>
    <mergeCell ref="AL50:AN50"/>
    <mergeCell ref="AP50:AR50"/>
    <mergeCell ref="AT50:AV50"/>
    <mergeCell ref="A51:B51"/>
    <mergeCell ref="C51:G51"/>
    <mergeCell ref="H51:J51"/>
    <mergeCell ref="S51:T51"/>
    <mergeCell ref="U51:V51"/>
    <mergeCell ref="W51:X51"/>
    <mergeCell ref="A50:B50"/>
    <mergeCell ref="C50:G50"/>
    <mergeCell ref="H50:J50"/>
    <mergeCell ref="S50:T50"/>
    <mergeCell ref="U50:V50"/>
    <mergeCell ref="W50:X50"/>
    <mergeCell ref="AF50:AG50"/>
    <mergeCell ref="AH52:AJ52"/>
    <mergeCell ref="AL52:AN52"/>
    <mergeCell ref="AP52:AR52"/>
    <mergeCell ref="AT52:AV52"/>
    <mergeCell ref="AF51:AG51"/>
    <mergeCell ref="AH51:AJ51"/>
    <mergeCell ref="AL51:AN51"/>
    <mergeCell ref="AP51:AR51"/>
    <mergeCell ref="AT51:AV51"/>
    <mergeCell ref="A54:B54"/>
    <mergeCell ref="C54:G54"/>
    <mergeCell ref="H54:J54"/>
    <mergeCell ref="S54:T54"/>
    <mergeCell ref="U54:V54"/>
    <mergeCell ref="A53:B53"/>
    <mergeCell ref="C53:G53"/>
    <mergeCell ref="H53:J53"/>
    <mergeCell ref="S53:T53"/>
    <mergeCell ref="U53:V53"/>
    <mergeCell ref="W54:X54"/>
    <mergeCell ref="AF54:AG54"/>
    <mergeCell ref="AH54:AJ54"/>
    <mergeCell ref="AL54:AN54"/>
    <mergeCell ref="AP54:AR54"/>
    <mergeCell ref="AT54:AV54"/>
    <mergeCell ref="AF53:AG53"/>
    <mergeCell ref="AH53:AJ53"/>
    <mergeCell ref="AL53:AN53"/>
    <mergeCell ref="AP53:AR53"/>
    <mergeCell ref="AT53:AV53"/>
    <mergeCell ref="W53:X53"/>
    <mergeCell ref="A56:B56"/>
    <mergeCell ref="C56:G56"/>
    <mergeCell ref="H56:J56"/>
    <mergeCell ref="S56:T56"/>
    <mergeCell ref="U56:V56"/>
    <mergeCell ref="A55:B55"/>
    <mergeCell ref="C55:G55"/>
    <mergeCell ref="H55:J55"/>
    <mergeCell ref="S55:T55"/>
    <mergeCell ref="U55:V55"/>
    <mergeCell ref="W56:X56"/>
    <mergeCell ref="AF56:AG56"/>
    <mergeCell ref="AH56:AJ56"/>
    <mergeCell ref="AL56:AN56"/>
    <mergeCell ref="AP56:AR56"/>
    <mergeCell ref="AT56:AV56"/>
    <mergeCell ref="AF55:AG55"/>
    <mergeCell ref="AH55:AJ55"/>
    <mergeCell ref="AL55:AN55"/>
    <mergeCell ref="AP55:AR55"/>
    <mergeCell ref="AT55:AV55"/>
    <mergeCell ref="W55:X55"/>
    <mergeCell ref="A58:B58"/>
    <mergeCell ref="C58:G58"/>
    <mergeCell ref="H58:J58"/>
    <mergeCell ref="S58:T58"/>
    <mergeCell ref="U58:V58"/>
    <mergeCell ref="A57:B57"/>
    <mergeCell ref="C57:G57"/>
    <mergeCell ref="H57:J57"/>
    <mergeCell ref="S57:T57"/>
    <mergeCell ref="U57:V57"/>
    <mergeCell ref="W58:X58"/>
    <mergeCell ref="AF58:AG58"/>
    <mergeCell ref="AH58:AJ58"/>
    <mergeCell ref="AL58:AN58"/>
    <mergeCell ref="AP58:AR58"/>
    <mergeCell ref="AT58:AV58"/>
    <mergeCell ref="AF57:AG57"/>
    <mergeCell ref="AH57:AJ57"/>
    <mergeCell ref="AL57:AN57"/>
    <mergeCell ref="AP57:AR57"/>
    <mergeCell ref="AT57:AV57"/>
    <mergeCell ref="W57:X57"/>
    <mergeCell ref="A60:B60"/>
    <mergeCell ref="C60:G60"/>
    <mergeCell ref="H60:J60"/>
    <mergeCell ref="S60:T60"/>
    <mergeCell ref="U60:V60"/>
    <mergeCell ref="A59:B59"/>
    <mergeCell ref="C59:G59"/>
    <mergeCell ref="H59:J59"/>
    <mergeCell ref="S59:T59"/>
    <mergeCell ref="U59:V59"/>
    <mergeCell ref="W60:X60"/>
    <mergeCell ref="AF60:AG60"/>
    <mergeCell ref="AH60:AJ60"/>
    <mergeCell ref="AL60:AN60"/>
    <mergeCell ref="AP60:AR60"/>
    <mergeCell ref="AT60:AV60"/>
    <mergeCell ref="AF59:AG59"/>
    <mergeCell ref="AH59:AJ59"/>
    <mergeCell ref="AL59:AN59"/>
    <mergeCell ref="AP59:AR59"/>
    <mergeCell ref="AT59:AV59"/>
    <mergeCell ref="W59:X59"/>
    <mergeCell ref="A62:B62"/>
    <mergeCell ref="C62:G62"/>
    <mergeCell ref="H62:J62"/>
    <mergeCell ref="S62:T62"/>
    <mergeCell ref="U62:V62"/>
    <mergeCell ref="A61:B61"/>
    <mergeCell ref="C61:G61"/>
    <mergeCell ref="H61:J61"/>
    <mergeCell ref="S61:T61"/>
    <mergeCell ref="U61:V61"/>
    <mergeCell ref="W62:X62"/>
    <mergeCell ref="AF62:AG62"/>
    <mergeCell ref="AH62:AJ62"/>
    <mergeCell ref="AL62:AN62"/>
    <mergeCell ref="AP62:AR62"/>
    <mergeCell ref="AT62:AV62"/>
    <mergeCell ref="AF61:AG61"/>
    <mergeCell ref="AH61:AJ61"/>
    <mergeCell ref="AL61:AN61"/>
    <mergeCell ref="AP61:AR61"/>
    <mergeCell ref="AT61:AV61"/>
    <mergeCell ref="W61:X61"/>
    <mergeCell ref="A64:B64"/>
    <mergeCell ref="C64:G64"/>
    <mergeCell ref="H64:J64"/>
    <mergeCell ref="S64:T64"/>
    <mergeCell ref="U64:V64"/>
    <mergeCell ref="A63:B63"/>
    <mergeCell ref="C63:G63"/>
    <mergeCell ref="H63:J63"/>
    <mergeCell ref="S63:T63"/>
    <mergeCell ref="U63:V63"/>
    <mergeCell ref="W64:X64"/>
    <mergeCell ref="AF64:AG64"/>
    <mergeCell ref="AH64:AJ64"/>
    <mergeCell ref="AL64:AN64"/>
    <mergeCell ref="AP64:AR64"/>
    <mergeCell ref="AT64:AV64"/>
    <mergeCell ref="AF63:AG63"/>
    <mergeCell ref="AH63:AJ63"/>
    <mergeCell ref="AL63:AN63"/>
    <mergeCell ref="AP63:AR63"/>
    <mergeCell ref="AT63:AV63"/>
    <mergeCell ref="W63:X63"/>
    <mergeCell ref="A66:B66"/>
    <mergeCell ref="C66:G66"/>
    <mergeCell ref="H66:J66"/>
    <mergeCell ref="S66:T66"/>
    <mergeCell ref="U66:V66"/>
    <mergeCell ref="A65:B65"/>
    <mergeCell ref="C65:G65"/>
    <mergeCell ref="H65:J65"/>
    <mergeCell ref="S65:T65"/>
    <mergeCell ref="U65:V65"/>
    <mergeCell ref="W66:X66"/>
    <mergeCell ref="AF66:AG66"/>
    <mergeCell ref="AH66:AJ66"/>
    <mergeCell ref="AL66:AN66"/>
    <mergeCell ref="AP66:AR66"/>
    <mergeCell ref="AT66:AV66"/>
    <mergeCell ref="AF65:AG65"/>
    <mergeCell ref="AH65:AJ65"/>
    <mergeCell ref="AL65:AN65"/>
    <mergeCell ref="AP65:AR65"/>
    <mergeCell ref="AT65:AV65"/>
    <mergeCell ref="W65:X65"/>
    <mergeCell ref="AW69:AW70"/>
    <mergeCell ref="AF67:AG67"/>
    <mergeCell ref="AH67:AJ67"/>
    <mergeCell ref="AL67:AN67"/>
    <mergeCell ref="AP67:AR67"/>
    <mergeCell ref="AT67:AV67"/>
    <mergeCell ref="A69:G70"/>
    <mergeCell ref="H69:O70"/>
    <mergeCell ref="AH69:AO70"/>
    <mergeCell ref="AP69:AV70"/>
    <mergeCell ref="A67:B67"/>
    <mergeCell ref="C67:G67"/>
    <mergeCell ref="H67:J67"/>
    <mergeCell ref="S67:T67"/>
    <mergeCell ref="U67:V67"/>
    <mergeCell ref="W67:X67"/>
  </mergeCells>
  <phoneticPr fontId="2"/>
  <conditionalFormatting sqref="C8">
    <cfRule type="expression" dxfId="29" priority="12" stopIfTrue="1">
      <formula>$C$8&lt;&gt;""</formula>
    </cfRule>
  </conditionalFormatting>
  <conditionalFormatting sqref="C13:H32">
    <cfRule type="expression" dxfId="28" priority="13">
      <formula>C13&lt;&gt;""</formula>
    </cfRule>
  </conditionalFormatting>
  <conditionalFormatting sqref="C43:M45">
    <cfRule type="cellIs" dxfId="27" priority="7" operator="equal">
      <formula>0</formula>
    </cfRule>
  </conditionalFormatting>
  <conditionalFormatting sqref="K13:AA32">
    <cfRule type="expression" dxfId="26" priority="5">
      <formula>K13&lt;&gt;""</formula>
    </cfRule>
  </conditionalFormatting>
  <conditionalFormatting sqref="S7:AL7 AB8:AL8">
    <cfRule type="expression" dxfId="25" priority="14" stopIfTrue="1">
      <formula>$S$7&lt;&gt;""</formula>
    </cfRule>
  </conditionalFormatting>
  <conditionalFormatting sqref="S42:AL42 AB43:AL43">
    <cfRule type="expression" dxfId="24" priority="9" stopIfTrue="1">
      <formula>$S$7&lt;&gt;""</formula>
    </cfRule>
  </conditionalFormatting>
  <conditionalFormatting sqref="AC13:AC32 AE13:AE32 AH13:AJ32 AL13:AN32 AP13:AR32">
    <cfRule type="expression" dxfId="23" priority="34" stopIfTrue="1">
      <formula>OR($C$13="",$H$13="")</formula>
    </cfRule>
  </conditionalFormatting>
  <conditionalFormatting sqref="AC14:AC32 AH16:AJ16 AH18:AJ18 AH20:AJ20 AH22:AJ22 AH24:AJ24 AH26:AJ26 AH28:AJ28 AH30:AJ30 AH32:AJ32 AE14 AH14:AJ14 AL14:AN14 AP14:AR14">
    <cfRule type="expression" dxfId="22" priority="33" stopIfTrue="1">
      <formula>OR($C$14="",$H$14="")</formula>
    </cfRule>
  </conditionalFormatting>
  <conditionalFormatting sqref="AC15 AE15 AH15:AJ15 AL15:AN15 AP15:AR15">
    <cfRule type="expression" dxfId="21" priority="32" stopIfTrue="1">
      <formula>OR($C$15="",$H$15="")</formula>
    </cfRule>
  </conditionalFormatting>
  <conditionalFormatting sqref="AC16 AE16 AH16:AJ16 AL16:AN16 AP16:AR16">
    <cfRule type="expression" dxfId="20" priority="31" stopIfTrue="1">
      <formula>OR($C$16="",$H$16="")</formula>
    </cfRule>
  </conditionalFormatting>
  <conditionalFormatting sqref="AC17 AE17 AH17:AJ17 AL17:AN17 AP17:AR17">
    <cfRule type="expression" dxfId="19" priority="30" stopIfTrue="1">
      <formula>OR($C$17="",$H$17="")</formula>
    </cfRule>
  </conditionalFormatting>
  <conditionalFormatting sqref="AC18 AE18 AH18:AJ18 AL18:AN18 AP18:AR18">
    <cfRule type="expression" dxfId="18" priority="29" stopIfTrue="1">
      <formula>OR($C$18="",$H$18="")</formula>
    </cfRule>
  </conditionalFormatting>
  <conditionalFormatting sqref="AC19 AE19 AH19:AJ19 AL19:AN19 AP19:AR19">
    <cfRule type="expression" dxfId="17" priority="28" stopIfTrue="1">
      <formula>OR($C$19="",$H$19="")</formula>
    </cfRule>
  </conditionalFormatting>
  <conditionalFormatting sqref="AC20 AE20 AH20:AJ20 AL20:AN20 AP20:AR20">
    <cfRule type="expression" dxfId="16" priority="27" stopIfTrue="1">
      <formula>OR($C$20="",$H$20="")</formula>
    </cfRule>
  </conditionalFormatting>
  <conditionalFormatting sqref="AC21 AE21 AH21:AJ21 AL21:AN21 AP21:AR21">
    <cfRule type="expression" dxfId="15" priority="26" stopIfTrue="1">
      <formula>OR($C$21="",$H$21="")</formula>
    </cfRule>
  </conditionalFormatting>
  <conditionalFormatting sqref="AC22 AE22 AH22:AJ22 AL22:AN22 AP22:AR22">
    <cfRule type="expression" dxfId="14" priority="25" stopIfTrue="1">
      <formula>OR($C$22="",$H$22="")</formula>
    </cfRule>
  </conditionalFormatting>
  <conditionalFormatting sqref="AC23 AE23 AH23:AJ23 AL23:AN23 AP23:AR23">
    <cfRule type="expression" dxfId="13" priority="24" stopIfTrue="1">
      <formula>OR($C$23="",$H$23="")</formula>
    </cfRule>
  </conditionalFormatting>
  <conditionalFormatting sqref="AC24 AE24 AH24:AJ24 AL24:AN24 AP24:AR24">
    <cfRule type="expression" dxfId="12" priority="23" stopIfTrue="1">
      <formula>OR($C$24="",$H$24="")</formula>
    </cfRule>
  </conditionalFormatting>
  <conditionalFormatting sqref="AC25 AE25 AH25:AJ25 AL25:AN25 AP25:AR25">
    <cfRule type="expression" dxfId="11" priority="22" stopIfTrue="1">
      <formula>OR($C$25="",$H$25="")</formula>
    </cfRule>
  </conditionalFormatting>
  <conditionalFormatting sqref="AC26 AE26 AH26:AJ26 AL26:AN26 AP26:AR26">
    <cfRule type="expression" dxfId="10" priority="21" stopIfTrue="1">
      <formula>OR($C$26="",$H$26="")</formula>
    </cfRule>
  </conditionalFormatting>
  <conditionalFormatting sqref="AC27 AE27 AH27:AJ27 AL27:AN27 AP27:AR27">
    <cfRule type="expression" dxfId="9" priority="20" stopIfTrue="1">
      <formula>OR($C$27="",$H$27="")</formula>
    </cfRule>
  </conditionalFormatting>
  <conditionalFormatting sqref="AC28 AE28 AH28:AJ28 AL28:AN28 AP28:AR28">
    <cfRule type="expression" dxfId="8" priority="19" stopIfTrue="1">
      <formula>OR($C$28="",$H$28="")</formula>
    </cfRule>
  </conditionalFormatting>
  <conditionalFormatting sqref="AC29 AE29 AH29:AJ29 AL29:AN29 AP29:AR29">
    <cfRule type="expression" dxfId="7" priority="18" stopIfTrue="1">
      <formula>OR($C$29="",$H$29="")</formula>
    </cfRule>
  </conditionalFormatting>
  <conditionalFormatting sqref="AC30 AE30 AH30:AJ30 AL30:AN30 AP30:AR30">
    <cfRule type="expression" dxfId="6" priority="17" stopIfTrue="1">
      <formula>OR($C$30="",$H$30="")</formula>
    </cfRule>
  </conditionalFormatting>
  <conditionalFormatting sqref="AC31:AC32 AE31:AE32 AH31:AJ32 AL31:AN32 AP31:AR32">
    <cfRule type="expression" dxfId="5" priority="16" stopIfTrue="1">
      <formula>OR($C$31="",$H$31="")</formula>
    </cfRule>
  </conditionalFormatting>
  <conditionalFormatting sqref="AO42:AP43">
    <cfRule type="expression" dxfId="4" priority="8" stopIfTrue="1">
      <formula>$AG$7&lt;&gt;""</formula>
    </cfRule>
  </conditionalFormatting>
  <conditionalFormatting sqref="AO7:AQ8">
    <cfRule type="expression" dxfId="3" priority="11" stopIfTrue="1">
      <formula>$AG$7&lt;&gt;""</formula>
    </cfRule>
  </conditionalFormatting>
  <conditionalFormatting sqref="AS7:AS8">
    <cfRule type="expression" dxfId="2" priority="6" stopIfTrue="1">
      <formula>$AS$7&lt;&gt;""</formula>
    </cfRule>
  </conditionalFormatting>
  <conditionalFormatting sqref="AS7:AW8">
    <cfRule type="cellIs" dxfId="1" priority="1" operator="notEqual">
      <formula>""</formula>
    </cfRule>
  </conditionalFormatting>
  <conditionalFormatting sqref="AT13:AU32">
    <cfRule type="expression" dxfId="0" priority="10">
      <formula>$C$13=""</formula>
    </cfRule>
  </conditionalFormatting>
  <dataValidations count="14">
    <dataValidation type="textLength" operator="equal" allowBlank="1" showInputMessage="1" showErrorMessage="1" sqref="WLR983050:WLV983051 JC8:JG8 SY8:TC8 ACU8:ACY8 AMQ8:AMU8 AWM8:AWQ8 BGI8:BGM8 BQE8:BQI8 CAA8:CAE8 CJW8:CKA8 CTS8:CTW8 DDO8:DDS8 DNK8:DNO8 DXG8:DXK8 EHC8:EHG8 EQY8:ERC8 FAU8:FAY8 FKQ8:FKU8 FUM8:FUQ8 GEI8:GEM8 GOE8:GOI8 GYA8:GYE8 HHW8:HIA8 HRS8:HRW8 IBO8:IBS8 ILK8:ILO8 IVG8:IVK8 JFC8:JFG8 JOY8:JPC8 JYU8:JYY8 KIQ8:KIU8 KSM8:KSQ8 LCI8:LCM8 LME8:LMI8 LWA8:LWE8 MFW8:MGA8 MPS8:MPW8 MZO8:MZS8 NJK8:NJO8 NTG8:NTK8 ODC8:ODG8 OMY8:ONC8 OWU8:OWY8 PGQ8:PGU8 PQM8:PQQ8 QAI8:QAM8 QKE8:QKI8 QUA8:QUE8 RDW8:REA8 RNS8:RNW8 RXO8:RXS8 SHK8:SHO8 SRG8:SRK8 TBC8:TBG8 TKY8:TLC8 TUU8:TUY8 UEQ8:UEU8 UOM8:UOQ8 UYI8:UYM8 VIE8:VII8 VSA8:VSE8 WBW8:WCA8 WLS8:WLW8 WVO8:WVS8 C65512:G65512 JC65512:JG65512 SY65512:TC65512 ACU65512:ACY65512 AMQ65512:AMU65512 AWM65512:AWQ65512 BGI65512:BGM65512 BQE65512:BQI65512 CAA65512:CAE65512 CJW65512:CKA65512 CTS65512:CTW65512 DDO65512:DDS65512 DNK65512:DNO65512 DXG65512:DXK65512 EHC65512:EHG65512 EQY65512:ERC65512 FAU65512:FAY65512 FKQ65512:FKU65512 FUM65512:FUQ65512 GEI65512:GEM65512 GOE65512:GOI65512 GYA65512:GYE65512 HHW65512:HIA65512 HRS65512:HRW65512 IBO65512:IBS65512 ILK65512:ILO65512 IVG65512:IVK65512 JFC65512:JFG65512 JOY65512:JPC65512 JYU65512:JYY65512 KIQ65512:KIU65512 KSM65512:KSQ65512 LCI65512:LCM65512 LME65512:LMI65512 LWA65512:LWE65512 MFW65512:MGA65512 MPS65512:MPW65512 MZO65512:MZS65512 NJK65512:NJO65512 NTG65512:NTK65512 ODC65512:ODG65512 OMY65512:ONC65512 OWU65512:OWY65512 PGQ65512:PGU65512 PQM65512:PQQ65512 QAI65512:QAM65512 QKE65512:QKI65512 QUA65512:QUE65512 RDW65512:REA65512 RNS65512:RNW65512 RXO65512:RXS65512 SHK65512:SHO65512 SRG65512:SRK65512 TBC65512:TBG65512 TKY65512:TLC65512 TUU65512:TUY65512 UEQ65512:UEU65512 UOM65512:UOQ65512 UYI65512:UYM65512 VIE65512:VII65512 VSA65512:VSE65512 WBW65512:WCA65512 WLS65512:WLW65512 WVO65512:WVS65512 C131048:G131048 JC131048:JG131048 SY131048:TC131048 ACU131048:ACY131048 AMQ131048:AMU131048 AWM131048:AWQ131048 BGI131048:BGM131048 BQE131048:BQI131048 CAA131048:CAE131048 CJW131048:CKA131048 CTS131048:CTW131048 DDO131048:DDS131048 DNK131048:DNO131048 DXG131048:DXK131048 EHC131048:EHG131048 EQY131048:ERC131048 FAU131048:FAY131048 FKQ131048:FKU131048 FUM131048:FUQ131048 GEI131048:GEM131048 GOE131048:GOI131048 GYA131048:GYE131048 HHW131048:HIA131048 HRS131048:HRW131048 IBO131048:IBS131048 ILK131048:ILO131048 IVG131048:IVK131048 JFC131048:JFG131048 JOY131048:JPC131048 JYU131048:JYY131048 KIQ131048:KIU131048 KSM131048:KSQ131048 LCI131048:LCM131048 LME131048:LMI131048 LWA131048:LWE131048 MFW131048:MGA131048 MPS131048:MPW131048 MZO131048:MZS131048 NJK131048:NJO131048 NTG131048:NTK131048 ODC131048:ODG131048 OMY131048:ONC131048 OWU131048:OWY131048 PGQ131048:PGU131048 PQM131048:PQQ131048 QAI131048:QAM131048 QKE131048:QKI131048 QUA131048:QUE131048 RDW131048:REA131048 RNS131048:RNW131048 RXO131048:RXS131048 SHK131048:SHO131048 SRG131048:SRK131048 TBC131048:TBG131048 TKY131048:TLC131048 TUU131048:TUY131048 UEQ131048:UEU131048 UOM131048:UOQ131048 UYI131048:UYM131048 VIE131048:VII131048 VSA131048:VSE131048 WBW131048:WCA131048 WLS131048:WLW131048 WVO131048:WVS131048 C196584:G196584 JC196584:JG196584 SY196584:TC196584 ACU196584:ACY196584 AMQ196584:AMU196584 AWM196584:AWQ196584 BGI196584:BGM196584 BQE196584:BQI196584 CAA196584:CAE196584 CJW196584:CKA196584 CTS196584:CTW196584 DDO196584:DDS196584 DNK196584:DNO196584 DXG196584:DXK196584 EHC196584:EHG196584 EQY196584:ERC196584 FAU196584:FAY196584 FKQ196584:FKU196584 FUM196584:FUQ196584 GEI196584:GEM196584 GOE196584:GOI196584 GYA196584:GYE196584 HHW196584:HIA196584 HRS196584:HRW196584 IBO196584:IBS196584 ILK196584:ILO196584 IVG196584:IVK196584 JFC196584:JFG196584 JOY196584:JPC196584 JYU196584:JYY196584 KIQ196584:KIU196584 KSM196584:KSQ196584 LCI196584:LCM196584 LME196584:LMI196584 LWA196584:LWE196584 MFW196584:MGA196584 MPS196584:MPW196584 MZO196584:MZS196584 NJK196584:NJO196584 NTG196584:NTK196584 ODC196584:ODG196584 OMY196584:ONC196584 OWU196584:OWY196584 PGQ196584:PGU196584 PQM196584:PQQ196584 QAI196584:QAM196584 QKE196584:QKI196584 QUA196584:QUE196584 RDW196584:REA196584 RNS196584:RNW196584 RXO196584:RXS196584 SHK196584:SHO196584 SRG196584:SRK196584 TBC196584:TBG196584 TKY196584:TLC196584 TUU196584:TUY196584 UEQ196584:UEU196584 UOM196584:UOQ196584 UYI196584:UYM196584 VIE196584:VII196584 VSA196584:VSE196584 WBW196584:WCA196584 WLS196584:WLW196584 WVO196584:WVS196584 C262120:G262120 JC262120:JG262120 SY262120:TC262120 ACU262120:ACY262120 AMQ262120:AMU262120 AWM262120:AWQ262120 BGI262120:BGM262120 BQE262120:BQI262120 CAA262120:CAE262120 CJW262120:CKA262120 CTS262120:CTW262120 DDO262120:DDS262120 DNK262120:DNO262120 DXG262120:DXK262120 EHC262120:EHG262120 EQY262120:ERC262120 FAU262120:FAY262120 FKQ262120:FKU262120 FUM262120:FUQ262120 GEI262120:GEM262120 GOE262120:GOI262120 GYA262120:GYE262120 HHW262120:HIA262120 HRS262120:HRW262120 IBO262120:IBS262120 ILK262120:ILO262120 IVG262120:IVK262120 JFC262120:JFG262120 JOY262120:JPC262120 JYU262120:JYY262120 KIQ262120:KIU262120 KSM262120:KSQ262120 LCI262120:LCM262120 LME262120:LMI262120 LWA262120:LWE262120 MFW262120:MGA262120 MPS262120:MPW262120 MZO262120:MZS262120 NJK262120:NJO262120 NTG262120:NTK262120 ODC262120:ODG262120 OMY262120:ONC262120 OWU262120:OWY262120 PGQ262120:PGU262120 PQM262120:PQQ262120 QAI262120:QAM262120 QKE262120:QKI262120 QUA262120:QUE262120 RDW262120:REA262120 RNS262120:RNW262120 RXO262120:RXS262120 SHK262120:SHO262120 SRG262120:SRK262120 TBC262120:TBG262120 TKY262120:TLC262120 TUU262120:TUY262120 UEQ262120:UEU262120 UOM262120:UOQ262120 UYI262120:UYM262120 VIE262120:VII262120 VSA262120:VSE262120 WBW262120:WCA262120 WLS262120:WLW262120 WVO262120:WVS262120 C327656:G327656 JC327656:JG327656 SY327656:TC327656 ACU327656:ACY327656 AMQ327656:AMU327656 AWM327656:AWQ327656 BGI327656:BGM327656 BQE327656:BQI327656 CAA327656:CAE327656 CJW327656:CKA327656 CTS327656:CTW327656 DDO327656:DDS327656 DNK327656:DNO327656 DXG327656:DXK327656 EHC327656:EHG327656 EQY327656:ERC327656 FAU327656:FAY327656 FKQ327656:FKU327656 FUM327656:FUQ327656 GEI327656:GEM327656 GOE327656:GOI327656 GYA327656:GYE327656 HHW327656:HIA327656 HRS327656:HRW327656 IBO327656:IBS327656 ILK327656:ILO327656 IVG327656:IVK327656 JFC327656:JFG327656 JOY327656:JPC327656 JYU327656:JYY327656 KIQ327656:KIU327656 KSM327656:KSQ327656 LCI327656:LCM327656 LME327656:LMI327656 LWA327656:LWE327656 MFW327656:MGA327656 MPS327656:MPW327656 MZO327656:MZS327656 NJK327656:NJO327656 NTG327656:NTK327656 ODC327656:ODG327656 OMY327656:ONC327656 OWU327656:OWY327656 PGQ327656:PGU327656 PQM327656:PQQ327656 QAI327656:QAM327656 QKE327656:QKI327656 QUA327656:QUE327656 RDW327656:REA327656 RNS327656:RNW327656 RXO327656:RXS327656 SHK327656:SHO327656 SRG327656:SRK327656 TBC327656:TBG327656 TKY327656:TLC327656 TUU327656:TUY327656 UEQ327656:UEU327656 UOM327656:UOQ327656 UYI327656:UYM327656 VIE327656:VII327656 VSA327656:VSE327656 WBW327656:WCA327656 WLS327656:WLW327656 WVO327656:WVS327656 C393192:G393192 JC393192:JG393192 SY393192:TC393192 ACU393192:ACY393192 AMQ393192:AMU393192 AWM393192:AWQ393192 BGI393192:BGM393192 BQE393192:BQI393192 CAA393192:CAE393192 CJW393192:CKA393192 CTS393192:CTW393192 DDO393192:DDS393192 DNK393192:DNO393192 DXG393192:DXK393192 EHC393192:EHG393192 EQY393192:ERC393192 FAU393192:FAY393192 FKQ393192:FKU393192 FUM393192:FUQ393192 GEI393192:GEM393192 GOE393192:GOI393192 GYA393192:GYE393192 HHW393192:HIA393192 HRS393192:HRW393192 IBO393192:IBS393192 ILK393192:ILO393192 IVG393192:IVK393192 JFC393192:JFG393192 JOY393192:JPC393192 JYU393192:JYY393192 KIQ393192:KIU393192 KSM393192:KSQ393192 LCI393192:LCM393192 LME393192:LMI393192 LWA393192:LWE393192 MFW393192:MGA393192 MPS393192:MPW393192 MZO393192:MZS393192 NJK393192:NJO393192 NTG393192:NTK393192 ODC393192:ODG393192 OMY393192:ONC393192 OWU393192:OWY393192 PGQ393192:PGU393192 PQM393192:PQQ393192 QAI393192:QAM393192 QKE393192:QKI393192 QUA393192:QUE393192 RDW393192:REA393192 RNS393192:RNW393192 RXO393192:RXS393192 SHK393192:SHO393192 SRG393192:SRK393192 TBC393192:TBG393192 TKY393192:TLC393192 TUU393192:TUY393192 UEQ393192:UEU393192 UOM393192:UOQ393192 UYI393192:UYM393192 VIE393192:VII393192 VSA393192:VSE393192 WBW393192:WCA393192 WLS393192:WLW393192 WVO393192:WVS393192 C458728:G458728 JC458728:JG458728 SY458728:TC458728 ACU458728:ACY458728 AMQ458728:AMU458728 AWM458728:AWQ458728 BGI458728:BGM458728 BQE458728:BQI458728 CAA458728:CAE458728 CJW458728:CKA458728 CTS458728:CTW458728 DDO458728:DDS458728 DNK458728:DNO458728 DXG458728:DXK458728 EHC458728:EHG458728 EQY458728:ERC458728 FAU458728:FAY458728 FKQ458728:FKU458728 FUM458728:FUQ458728 GEI458728:GEM458728 GOE458728:GOI458728 GYA458728:GYE458728 HHW458728:HIA458728 HRS458728:HRW458728 IBO458728:IBS458728 ILK458728:ILO458728 IVG458728:IVK458728 JFC458728:JFG458728 JOY458728:JPC458728 JYU458728:JYY458728 KIQ458728:KIU458728 KSM458728:KSQ458728 LCI458728:LCM458728 LME458728:LMI458728 LWA458728:LWE458728 MFW458728:MGA458728 MPS458728:MPW458728 MZO458728:MZS458728 NJK458728:NJO458728 NTG458728:NTK458728 ODC458728:ODG458728 OMY458728:ONC458728 OWU458728:OWY458728 PGQ458728:PGU458728 PQM458728:PQQ458728 QAI458728:QAM458728 QKE458728:QKI458728 QUA458728:QUE458728 RDW458728:REA458728 RNS458728:RNW458728 RXO458728:RXS458728 SHK458728:SHO458728 SRG458728:SRK458728 TBC458728:TBG458728 TKY458728:TLC458728 TUU458728:TUY458728 UEQ458728:UEU458728 UOM458728:UOQ458728 UYI458728:UYM458728 VIE458728:VII458728 VSA458728:VSE458728 WBW458728:WCA458728 WLS458728:WLW458728 WVO458728:WVS458728 C524264:G524264 JC524264:JG524264 SY524264:TC524264 ACU524264:ACY524264 AMQ524264:AMU524264 AWM524264:AWQ524264 BGI524264:BGM524264 BQE524264:BQI524264 CAA524264:CAE524264 CJW524264:CKA524264 CTS524264:CTW524264 DDO524264:DDS524264 DNK524264:DNO524264 DXG524264:DXK524264 EHC524264:EHG524264 EQY524264:ERC524264 FAU524264:FAY524264 FKQ524264:FKU524264 FUM524264:FUQ524264 GEI524264:GEM524264 GOE524264:GOI524264 GYA524264:GYE524264 HHW524264:HIA524264 HRS524264:HRW524264 IBO524264:IBS524264 ILK524264:ILO524264 IVG524264:IVK524264 JFC524264:JFG524264 JOY524264:JPC524264 JYU524264:JYY524264 KIQ524264:KIU524264 KSM524264:KSQ524264 LCI524264:LCM524264 LME524264:LMI524264 LWA524264:LWE524264 MFW524264:MGA524264 MPS524264:MPW524264 MZO524264:MZS524264 NJK524264:NJO524264 NTG524264:NTK524264 ODC524264:ODG524264 OMY524264:ONC524264 OWU524264:OWY524264 PGQ524264:PGU524264 PQM524264:PQQ524264 QAI524264:QAM524264 QKE524264:QKI524264 QUA524264:QUE524264 RDW524264:REA524264 RNS524264:RNW524264 RXO524264:RXS524264 SHK524264:SHO524264 SRG524264:SRK524264 TBC524264:TBG524264 TKY524264:TLC524264 TUU524264:TUY524264 UEQ524264:UEU524264 UOM524264:UOQ524264 UYI524264:UYM524264 VIE524264:VII524264 VSA524264:VSE524264 WBW524264:WCA524264 WLS524264:WLW524264 WVO524264:WVS524264 C589800:G589800 JC589800:JG589800 SY589800:TC589800 ACU589800:ACY589800 AMQ589800:AMU589800 AWM589800:AWQ589800 BGI589800:BGM589800 BQE589800:BQI589800 CAA589800:CAE589800 CJW589800:CKA589800 CTS589800:CTW589800 DDO589800:DDS589800 DNK589800:DNO589800 DXG589800:DXK589800 EHC589800:EHG589800 EQY589800:ERC589800 FAU589800:FAY589800 FKQ589800:FKU589800 FUM589800:FUQ589800 GEI589800:GEM589800 GOE589800:GOI589800 GYA589800:GYE589800 HHW589800:HIA589800 HRS589800:HRW589800 IBO589800:IBS589800 ILK589800:ILO589800 IVG589800:IVK589800 JFC589800:JFG589800 JOY589800:JPC589800 JYU589800:JYY589800 KIQ589800:KIU589800 KSM589800:KSQ589800 LCI589800:LCM589800 LME589800:LMI589800 LWA589800:LWE589800 MFW589800:MGA589800 MPS589800:MPW589800 MZO589800:MZS589800 NJK589800:NJO589800 NTG589800:NTK589800 ODC589800:ODG589800 OMY589800:ONC589800 OWU589800:OWY589800 PGQ589800:PGU589800 PQM589800:PQQ589800 QAI589800:QAM589800 QKE589800:QKI589800 QUA589800:QUE589800 RDW589800:REA589800 RNS589800:RNW589800 RXO589800:RXS589800 SHK589800:SHO589800 SRG589800:SRK589800 TBC589800:TBG589800 TKY589800:TLC589800 TUU589800:TUY589800 UEQ589800:UEU589800 UOM589800:UOQ589800 UYI589800:UYM589800 VIE589800:VII589800 VSA589800:VSE589800 WBW589800:WCA589800 WLS589800:WLW589800 WVO589800:WVS589800 C655336:G655336 JC655336:JG655336 SY655336:TC655336 ACU655336:ACY655336 AMQ655336:AMU655336 AWM655336:AWQ655336 BGI655336:BGM655336 BQE655336:BQI655336 CAA655336:CAE655336 CJW655336:CKA655336 CTS655336:CTW655336 DDO655336:DDS655336 DNK655336:DNO655336 DXG655336:DXK655336 EHC655336:EHG655336 EQY655336:ERC655336 FAU655336:FAY655336 FKQ655336:FKU655336 FUM655336:FUQ655336 GEI655336:GEM655336 GOE655336:GOI655336 GYA655336:GYE655336 HHW655336:HIA655336 HRS655336:HRW655336 IBO655336:IBS655336 ILK655336:ILO655336 IVG655336:IVK655336 JFC655336:JFG655336 JOY655336:JPC655336 JYU655336:JYY655336 KIQ655336:KIU655336 KSM655336:KSQ655336 LCI655336:LCM655336 LME655336:LMI655336 LWA655336:LWE655336 MFW655336:MGA655336 MPS655336:MPW655336 MZO655336:MZS655336 NJK655336:NJO655336 NTG655336:NTK655336 ODC655336:ODG655336 OMY655336:ONC655336 OWU655336:OWY655336 PGQ655336:PGU655336 PQM655336:PQQ655336 QAI655336:QAM655336 QKE655336:QKI655336 QUA655336:QUE655336 RDW655336:REA655336 RNS655336:RNW655336 RXO655336:RXS655336 SHK655336:SHO655336 SRG655336:SRK655336 TBC655336:TBG655336 TKY655336:TLC655336 TUU655336:TUY655336 UEQ655336:UEU655336 UOM655336:UOQ655336 UYI655336:UYM655336 VIE655336:VII655336 VSA655336:VSE655336 WBW655336:WCA655336 WLS655336:WLW655336 WVO655336:WVS655336 C720872:G720872 JC720872:JG720872 SY720872:TC720872 ACU720872:ACY720872 AMQ720872:AMU720872 AWM720872:AWQ720872 BGI720872:BGM720872 BQE720872:BQI720872 CAA720872:CAE720872 CJW720872:CKA720872 CTS720872:CTW720872 DDO720872:DDS720872 DNK720872:DNO720872 DXG720872:DXK720872 EHC720872:EHG720872 EQY720872:ERC720872 FAU720872:FAY720872 FKQ720872:FKU720872 FUM720872:FUQ720872 GEI720872:GEM720872 GOE720872:GOI720872 GYA720872:GYE720872 HHW720872:HIA720872 HRS720872:HRW720872 IBO720872:IBS720872 ILK720872:ILO720872 IVG720872:IVK720872 JFC720872:JFG720872 JOY720872:JPC720872 JYU720872:JYY720872 KIQ720872:KIU720872 KSM720872:KSQ720872 LCI720872:LCM720872 LME720872:LMI720872 LWA720872:LWE720872 MFW720872:MGA720872 MPS720872:MPW720872 MZO720872:MZS720872 NJK720872:NJO720872 NTG720872:NTK720872 ODC720872:ODG720872 OMY720872:ONC720872 OWU720872:OWY720872 PGQ720872:PGU720872 PQM720872:PQQ720872 QAI720872:QAM720872 QKE720872:QKI720872 QUA720872:QUE720872 RDW720872:REA720872 RNS720872:RNW720872 RXO720872:RXS720872 SHK720872:SHO720872 SRG720872:SRK720872 TBC720872:TBG720872 TKY720872:TLC720872 TUU720872:TUY720872 UEQ720872:UEU720872 UOM720872:UOQ720872 UYI720872:UYM720872 VIE720872:VII720872 VSA720872:VSE720872 WBW720872:WCA720872 WLS720872:WLW720872 WVO720872:WVS720872 C786408:G786408 JC786408:JG786408 SY786408:TC786408 ACU786408:ACY786408 AMQ786408:AMU786408 AWM786408:AWQ786408 BGI786408:BGM786408 BQE786408:BQI786408 CAA786408:CAE786408 CJW786408:CKA786408 CTS786408:CTW786408 DDO786408:DDS786408 DNK786408:DNO786408 DXG786408:DXK786408 EHC786408:EHG786408 EQY786408:ERC786408 FAU786408:FAY786408 FKQ786408:FKU786408 FUM786408:FUQ786408 GEI786408:GEM786408 GOE786408:GOI786408 GYA786408:GYE786408 HHW786408:HIA786408 HRS786408:HRW786408 IBO786408:IBS786408 ILK786408:ILO786408 IVG786408:IVK786408 JFC786408:JFG786408 JOY786408:JPC786408 JYU786408:JYY786408 KIQ786408:KIU786408 KSM786408:KSQ786408 LCI786408:LCM786408 LME786408:LMI786408 LWA786408:LWE786408 MFW786408:MGA786408 MPS786408:MPW786408 MZO786408:MZS786408 NJK786408:NJO786408 NTG786408:NTK786408 ODC786408:ODG786408 OMY786408:ONC786408 OWU786408:OWY786408 PGQ786408:PGU786408 PQM786408:PQQ786408 QAI786408:QAM786408 QKE786408:QKI786408 QUA786408:QUE786408 RDW786408:REA786408 RNS786408:RNW786408 RXO786408:RXS786408 SHK786408:SHO786408 SRG786408:SRK786408 TBC786408:TBG786408 TKY786408:TLC786408 TUU786408:TUY786408 UEQ786408:UEU786408 UOM786408:UOQ786408 UYI786408:UYM786408 VIE786408:VII786408 VSA786408:VSE786408 WBW786408:WCA786408 WLS786408:WLW786408 WVO786408:WVS786408 C851944:G851944 JC851944:JG851944 SY851944:TC851944 ACU851944:ACY851944 AMQ851944:AMU851944 AWM851944:AWQ851944 BGI851944:BGM851944 BQE851944:BQI851944 CAA851944:CAE851944 CJW851944:CKA851944 CTS851944:CTW851944 DDO851944:DDS851944 DNK851944:DNO851944 DXG851944:DXK851944 EHC851944:EHG851944 EQY851944:ERC851944 FAU851944:FAY851944 FKQ851944:FKU851944 FUM851944:FUQ851944 GEI851944:GEM851944 GOE851944:GOI851944 GYA851944:GYE851944 HHW851944:HIA851944 HRS851944:HRW851944 IBO851944:IBS851944 ILK851944:ILO851944 IVG851944:IVK851944 JFC851944:JFG851944 JOY851944:JPC851944 JYU851944:JYY851944 KIQ851944:KIU851944 KSM851944:KSQ851944 LCI851944:LCM851944 LME851944:LMI851944 LWA851944:LWE851944 MFW851944:MGA851944 MPS851944:MPW851944 MZO851944:MZS851944 NJK851944:NJO851944 NTG851944:NTK851944 ODC851944:ODG851944 OMY851944:ONC851944 OWU851944:OWY851944 PGQ851944:PGU851944 PQM851944:PQQ851944 QAI851944:QAM851944 QKE851944:QKI851944 QUA851944:QUE851944 RDW851944:REA851944 RNS851944:RNW851944 RXO851944:RXS851944 SHK851944:SHO851944 SRG851944:SRK851944 TBC851944:TBG851944 TKY851944:TLC851944 TUU851944:TUY851944 UEQ851944:UEU851944 UOM851944:UOQ851944 UYI851944:UYM851944 VIE851944:VII851944 VSA851944:VSE851944 WBW851944:WCA851944 WLS851944:WLW851944 WVO851944:WVS851944 C917480:G917480 JC917480:JG917480 SY917480:TC917480 ACU917480:ACY917480 AMQ917480:AMU917480 AWM917480:AWQ917480 BGI917480:BGM917480 BQE917480:BQI917480 CAA917480:CAE917480 CJW917480:CKA917480 CTS917480:CTW917480 DDO917480:DDS917480 DNK917480:DNO917480 DXG917480:DXK917480 EHC917480:EHG917480 EQY917480:ERC917480 FAU917480:FAY917480 FKQ917480:FKU917480 FUM917480:FUQ917480 GEI917480:GEM917480 GOE917480:GOI917480 GYA917480:GYE917480 HHW917480:HIA917480 HRS917480:HRW917480 IBO917480:IBS917480 ILK917480:ILO917480 IVG917480:IVK917480 JFC917480:JFG917480 JOY917480:JPC917480 JYU917480:JYY917480 KIQ917480:KIU917480 KSM917480:KSQ917480 LCI917480:LCM917480 LME917480:LMI917480 LWA917480:LWE917480 MFW917480:MGA917480 MPS917480:MPW917480 MZO917480:MZS917480 NJK917480:NJO917480 NTG917480:NTK917480 ODC917480:ODG917480 OMY917480:ONC917480 OWU917480:OWY917480 PGQ917480:PGU917480 PQM917480:PQQ917480 QAI917480:QAM917480 QKE917480:QKI917480 QUA917480:QUE917480 RDW917480:REA917480 RNS917480:RNW917480 RXO917480:RXS917480 SHK917480:SHO917480 SRG917480:SRK917480 TBC917480:TBG917480 TKY917480:TLC917480 TUU917480:TUY917480 UEQ917480:UEU917480 UOM917480:UOQ917480 UYI917480:UYM917480 VIE917480:VII917480 VSA917480:VSE917480 WBW917480:WCA917480 WLS917480:WLW917480 WVO917480:WVS917480 C983016:G983016 JC983016:JG983016 SY983016:TC983016 ACU983016:ACY983016 AMQ983016:AMU983016 AWM983016:AWQ983016 BGI983016:BGM983016 BQE983016:BQI983016 CAA983016:CAE983016 CJW983016:CKA983016 CTS983016:CTW983016 DDO983016:DDS983016 DNK983016:DNO983016 DXG983016:DXK983016 EHC983016:EHG983016 EQY983016:ERC983016 FAU983016:FAY983016 FKQ983016:FKU983016 FUM983016:FUQ983016 GEI983016:GEM983016 GOE983016:GOI983016 GYA983016:GYE983016 HHW983016:HIA983016 HRS983016:HRW983016 IBO983016:IBS983016 ILK983016:ILO983016 IVG983016:IVK983016 JFC983016:JFG983016 JOY983016:JPC983016 JYU983016:JYY983016 KIQ983016:KIU983016 KSM983016:KSQ983016 LCI983016:LCM983016 LME983016:LMI983016 LWA983016:LWE983016 MFW983016:MGA983016 MPS983016:MPW983016 MZO983016:MZS983016 NJK983016:NJO983016 NTG983016:NTK983016 ODC983016:ODG983016 OMY983016:ONC983016 OWU983016:OWY983016 PGQ983016:PGU983016 PQM983016:PQQ983016 QAI983016:QAM983016 QKE983016:QKI983016 QUA983016:QUE983016 RDW983016:REA983016 RNS983016:RNW983016 RXO983016:RXS983016 SHK983016:SHO983016 SRG983016:SRK983016 TBC983016:TBG983016 TKY983016:TLC983016 TUU983016:TUY983016 UEQ983016:UEU983016 UOM983016:UOQ983016 UYI983016:UYM983016 VIE983016:VII983016 VSA983016:VSE983016 WBW983016:WCA983016 WLS983016:WLW983016 WVO983016:WVS983016 VRZ983050:VSD983051 G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G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G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G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G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G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G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G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G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G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G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G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G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G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G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WVN983050:WVR983051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B65512:B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B131048:B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B196584:B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B262120:B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B327656:B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B393192:B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B458728:B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B524264:B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B589800:B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B655336:B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B720872:B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B786408:B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B851944:B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B917480:B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B983016:B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WBV983050:WBZ983051 B65580:F65581 JB65580:JF65581 SX65580:TB65581 ACT65580:ACX65581 AMP65580:AMT65581 AWL65580:AWP65581 BGH65580:BGL65581 BQD65580:BQH65581 BZZ65580:CAD65581 CJV65580:CJZ65581 CTR65580:CTV65581 DDN65580:DDR65581 DNJ65580:DNN65581 DXF65580:DXJ65581 EHB65580:EHF65581 EQX65580:ERB65581 FAT65580:FAX65581 FKP65580:FKT65581 FUL65580:FUP65581 GEH65580:GEL65581 GOD65580:GOH65581 GXZ65580:GYD65581 HHV65580:HHZ65581 HRR65580:HRV65581 IBN65580:IBR65581 ILJ65580:ILN65581 IVF65580:IVJ65581 JFB65580:JFF65581 JOX65580:JPB65581 JYT65580:JYX65581 KIP65580:KIT65581 KSL65580:KSP65581 LCH65580:LCL65581 LMD65580:LMH65581 LVZ65580:LWD65581 MFV65580:MFZ65581 MPR65580:MPV65581 MZN65580:MZR65581 NJJ65580:NJN65581 NTF65580:NTJ65581 ODB65580:ODF65581 OMX65580:ONB65581 OWT65580:OWX65581 PGP65580:PGT65581 PQL65580:PQP65581 QAH65580:QAL65581 QKD65580:QKH65581 QTZ65580:QUD65581 RDV65580:RDZ65581 RNR65580:RNV65581 RXN65580:RXR65581 SHJ65580:SHN65581 SRF65580:SRJ65581 TBB65580:TBF65581 TKX65580:TLB65581 TUT65580:TUX65581 UEP65580:UET65581 UOL65580:UOP65581 UYH65580:UYL65581 VID65580:VIH65581 VRZ65580:VSD65581 WBV65580:WBZ65581 WLR65580:WLV65581 WVN65580:WVR65581 B131116:F131117 JB131116:JF131117 SX131116:TB131117 ACT131116:ACX131117 AMP131116:AMT131117 AWL131116:AWP131117 BGH131116:BGL131117 BQD131116:BQH131117 BZZ131116:CAD131117 CJV131116:CJZ131117 CTR131116:CTV131117 DDN131116:DDR131117 DNJ131116:DNN131117 DXF131116:DXJ131117 EHB131116:EHF131117 EQX131116:ERB131117 FAT131116:FAX131117 FKP131116:FKT131117 FUL131116:FUP131117 GEH131116:GEL131117 GOD131116:GOH131117 GXZ131116:GYD131117 HHV131116:HHZ131117 HRR131116:HRV131117 IBN131116:IBR131117 ILJ131116:ILN131117 IVF131116:IVJ131117 JFB131116:JFF131117 JOX131116:JPB131117 JYT131116:JYX131117 KIP131116:KIT131117 KSL131116:KSP131117 LCH131116:LCL131117 LMD131116:LMH131117 LVZ131116:LWD131117 MFV131116:MFZ131117 MPR131116:MPV131117 MZN131116:MZR131117 NJJ131116:NJN131117 NTF131116:NTJ131117 ODB131116:ODF131117 OMX131116:ONB131117 OWT131116:OWX131117 PGP131116:PGT131117 PQL131116:PQP131117 QAH131116:QAL131117 QKD131116:QKH131117 QTZ131116:QUD131117 RDV131116:RDZ131117 RNR131116:RNV131117 RXN131116:RXR131117 SHJ131116:SHN131117 SRF131116:SRJ131117 TBB131116:TBF131117 TKX131116:TLB131117 TUT131116:TUX131117 UEP131116:UET131117 UOL131116:UOP131117 UYH131116:UYL131117 VID131116:VIH131117 VRZ131116:VSD131117 WBV131116:WBZ131117 WLR131116:WLV131117 WVN131116:WVR131117 B196652:F196653 JB196652:JF196653 SX196652:TB196653 ACT196652:ACX196653 AMP196652:AMT196653 AWL196652:AWP196653 BGH196652:BGL196653 BQD196652:BQH196653 BZZ196652:CAD196653 CJV196652:CJZ196653 CTR196652:CTV196653 DDN196652:DDR196653 DNJ196652:DNN196653 DXF196652:DXJ196653 EHB196652:EHF196653 EQX196652:ERB196653 FAT196652:FAX196653 FKP196652:FKT196653 FUL196652:FUP196653 GEH196652:GEL196653 GOD196652:GOH196653 GXZ196652:GYD196653 HHV196652:HHZ196653 HRR196652:HRV196653 IBN196652:IBR196653 ILJ196652:ILN196653 IVF196652:IVJ196653 JFB196652:JFF196653 JOX196652:JPB196653 JYT196652:JYX196653 KIP196652:KIT196653 KSL196652:KSP196653 LCH196652:LCL196653 LMD196652:LMH196653 LVZ196652:LWD196653 MFV196652:MFZ196653 MPR196652:MPV196653 MZN196652:MZR196653 NJJ196652:NJN196653 NTF196652:NTJ196653 ODB196652:ODF196653 OMX196652:ONB196653 OWT196652:OWX196653 PGP196652:PGT196653 PQL196652:PQP196653 QAH196652:QAL196653 QKD196652:QKH196653 QTZ196652:QUD196653 RDV196652:RDZ196653 RNR196652:RNV196653 RXN196652:RXR196653 SHJ196652:SHN196653 SRF196652:SRJ196653 TBB196652:TBF196653 TKX196652:TLB196653 TUT196652:TUX196653 UEP196652:UET196653 UOL196652:UOP196653 UYH196652:UYL196653 VID196652:VIH196653 VRZ196652:VSD196653 WBV196652:WBZ196653 WLR196652:WLV196653 WVN196652:WVR196653 B262188:F262189 JB262188:JF262189 SX262188:TB262189 ACT262188:ACX262189 AMP262188:AMT262189 AWL262188:AWP262189 BGH262188:BGL262189 BQD262188:BQH262189 BZZ262188:CAD262189 CJV262188:CJZ262189 CTR262188:CTV262189 DDN262188:DDR262189 DNJ262188:DNN262189 DXF262188:DXJ262189 EHB262188:EHF262189 EQX262188:ERB262189 FAT262188:FAX262189 FKP262188:FKT262189 FUL262188:FUP262189 GEH262188:GEL262189 GOD262188:GOH262189 GXZ262188:GYD262189 HHV262188:HHZ262189 HRR262188:HRV262189 IBN262188:IBR262189 ILJ262188:ILN262189 IVF262188:IVJ262189 JFB262188:JFF262189 JOX262188:JPB262189 JYT262188:JYX262189 KIP262188:KIT262189 KSL262188:KSP262189 LCH262188:LCL262189 LMD262188:LMH262189 LVZ262188:LWD262189 MFV262188:MFZ262189 MPR262188:MPV262189 MZN262188:MZR262189 NJJ262188:NJN262189 NTF262188:NTJ262189 ODB262188:ODF262189 OMX262188:ONB262189 OWT262188:OWX262189 PGP262188:PGT262189 PQL262188:PQP262189 QAH262188:QAL262189 QKD262188:QKH262189 QTZ262188:QUD262189 RDV262188:RDZ262189 RNR262188:RNV262189 RXN262188:RXR262189 SHJ262188:SHN262189 SRF262188:SRJ262189 TBB262188:TBF262189 TKX262188:TLB262189 TUT262188:TUX262189 UEP262188:UET262189 UOL262188:UOP262189 UYH262188:UYL262189 VID262188:VIH262189 VRZ262188:VSD262189 WBV262188:WBZ262189 WLR262188:WLV262189 WVN262188:WVR262189 B327724:F327725 JB327724:JF327725 SX327724:TB327725 ACT327724:ACX327725 AMP327724:AMT327725 AWL327724:AWP327725 BGH327724:BGL327725 BQD327724:BQH327725 BZZ327724:CAD327725 CJV327724:CJZ327725 CTR327724:CTV327725 DDN327724:DDR327725 DNJ327724:DNN327725 DXF327724:DXJ327725 EHB327724:EHF327725 EQX327724:ERB327725 FAT327724:FAX327725 FKP327724:FKT327725 FUL327724:FUP327725 GEH327724:GEL327725 GOD327724:GOH327725 GXZ327724:GYD327725 HHV327724:HHZ327725 HRR327724:HRV327725 IBN327724:IBR327725 ILJ327724:ILN327725 IVF327724:IVJ327725 JFB327724:JFF327725 JOX327724:JPB327725 JYT327724:JYX327725 KIP327724:KIT327725 KSL327724:KSP327725 LCH327724:LCL327725 LMD327724:LMH327725 LVZ327724:LWD327725 MFV327724:MFZ327725 MPR327724:MPV327725 MZN327724:MZR327725 NJJ327724:NJN327725 NTF327724:NTJ327725 ODB327724:ODF327725 OMX327724:ONB327725 OWT327724:OWX327725 PGP327724:PGT327725 PQL327724:PQP327725 QAH327724:QAL327725 QKD327724:QKH327725 QTZ327724:QUD327725 RDV327724:RDZ327725 RNR327724:RNV327725 RXN327724:RXR327725 SHJ327724:SHN327725 SRF327724:SRJ327725 TBB327724:TBF327725 TKX327724:TLB327725 TUT327724:TUX327725 UEP327724:UET327725 UOL327724:UOP327725 UYH327724:UYL327725 VID327724:VIH327725 VRZ327724:VSD327725 WBV327724:WBZ327725 WLR327724:WLV327725 WVN327724:WVR327725 B393260:F393261 JB393260:JF393261 SX393260:TB393261 ACT393260:ACX393261 AMP393260:AMT393261 AWL393260:AWP393261 BGH393260:BGL393261 BQD393260:BQH393261 BZZ393260:CAD393261 CJV393260:CJZ393261 CTR393260:CTV393261 DDN393260:DDR393261 DNJ393260:DNN393261 DXF393260:DXJ393261 EHB393260:EHF393261 EQX393260:ERB393261 FAT393260:FAX393261 FKP393260:FKT393261 FUL393260:FUP393261 GEH393260:GEL393261 GOD393260:GOH393261 GXZ393260:GYD393261 HHV393260:HHZ393261 HRR393260:HRV393261 IBN393260:IBR393261 ILJ393260:ILN393261 IVF393260:IVJ393261 JFB393260:JFF393261 JOX393260:JPB393261 JYT393260:JYX393261 KIP393260:KIT393261 KSL393260:KSP393261 LCH393260:LCL393261 LMD393260:LMH393261 LVZ393260:LWD393261 MFV393260:MFZ393261 MPR393260:MPV393261 MZN393260:MZR393261 NJJ393260:NJN393261 NTF393260:NTJ393261 ODB393260:ODF393261 OMX393260:ONB393261 OWT393260:OWX393261 PGP393260:PGT393261 PQL393260:PQP393261 QAH393260:QAL393261 QKD393260:QKH393261 QTZ393260:QUD393261 RDV393260:RDZ393261 RNR393260:RNV393261 RXN393260:RXR393261 SHJ393260:SHN393261 SRF393260:SRJ393261 TBB393260:TBF393261 TKX393260:TLB393261 TUT393260:TUX393261 UEP393260:UET393261 UOL393260:UOP393261 UYH393260:UYL393261 VID393260:VIH393261 VRZ393260:VSD393261 WBV393260:WBZ393261 WLR393260:WLV393261 WVN393260:WVR393261 B458796:F458797 JB458796:JF458797 SX458796:TB458797 ACT458796:ACX458797 AMP458796:AMT458797 AWL458796:AWP458797 BGH458796:BGL458797 BQD458796:BQH458797 BZZ458796:CAD458797 CJV458796:CJZ458797 CTR458796:CTV458797 DDN458796:DDR458797 DNJ458796:DNN458797 DXF458796:DXJ458797 EHB458796:EHF458797 EQX458796:ERB458797 FAT458796:FAX458797 FKP458796:FKT458797 FUL458796:FUP458797 GEH458796:GEL458797 GOD458796:GOH458797 GXZ458796:GYD458797 HHV458796:HHZ458797 HRR458796:HRV458797 IBN458796:IBR458797 ILJ458796:ILN458797 IVF458796:IVJ458797 JFB458796:JFF458797 JOX458796:JPB458797 JYT458796:JYX458797 KIP458796:KIT458797 KSL458796:KSP458797 LCH458796:LCL458797 LMD458796:LMH458797 LVZ458796:LWD458797 MFV458796:MFZ458797 MPR458796:MPV458797 MZN458796:MZR458797 NJJ458796:NJN458797 NTF458796:NTJ458797 ODB458796:ODF458797 OMX458796:ONB458797 OWT458796:OWX458797 PGP458796:PGT458797 PQL458796:PQP458797 QAH458796:QAL458797 QKD458796:QKH458797 QTZ458796:QUD458797 RDV458796:RDZ458797 RNR458796:RNV458797 RXN458796:RXR458797 SHJ458796:SHN458797 SRF458796:SRJ458797 TBB458796:TBF458797 TKX458796:TLB458797 TUT458796:TUX458797 UEP458796:UET458797 UOL458796:UOP458797 UYH458796:UYL458797 VID458796:VIH458797 VRZ458796:VSD458797 WBV458796:WBZ458797 WLR458796:WLV458797 WVN458796:WVR458797 B524332:F524333 JB524332:JF524333 SX524332:TB524333 ACT524332:ACX524333 AMP524332:AMT524333 AWL524332:AWP524333 BGH524332:BGL524333 BQD524332:BQH524333 BZZ524332:CAD524333 CJV524332:CJZ524333 CTR524332:CTV524333 DDN524332:DDR524333 DNJ524332:DNN524333 DXF524332:DXJ524333 EHB524332:EHF524333 EQX524332:ERB524333 FAT524332:FAX524333 FKP524332:FKT524333 FUL524332:FUP524333 GEH524332:GEL524333 GOD524332:GOH524333 GXZ524332:GYD524333 HHV524332:HHZ524333 HRR524332:HRV524333 IBN524332:IBR524333 ILJ524332:ILN524333 IVF524332:IVJ524333 JFB524332:JFF524333 JOX524332:JPB524333 JYT524332:JYX524333 KIP524332:KIT524333 KSL524332:KSP524333 LCH524332:LCL524333 LMD524332:LMH524333 LVZ524332:LWD524333 MFV524332:MFZ524333 MPR524332:MPV524333 MZN524332:MZR524333 NJJ524332:NJN524333 NTF524332:NTJ524333 ODB524332:ODF524333 OMX524332:ONB524333 OWT524332:OWX524333 PGP524332:PGT524333 PQL524332:PQP524333 QAH524332:QAL524333 QKD524332:QKH524333 QTZ524332:QUD524333 RDV524332:RDZ524333 RNR524332:RNV524333 RXN524332:RXR524333 SHJ524332:SHN524333 SRF524332:SRJ524333 TBB524332:TBF524333 TKX524332:TLB524333 TUT524332:TUX524333 UEP524332:UET524333 UOL524332:UOP524333 UYH524332:UYL524333 VID524332:VIH524333 VRZ524332:VSD524333 WBV524332:WBZ524333 WLR524332:WLV524333 WVN524332:WVR524333 B589868:F589869 JB589868:JF589869 SX589868:TB589869 ACT589868:ACX589869 AMP589868:AMT589869 AWL589868:AWP589869 BGH589868:BGL589869 BQD589868:BQH589869 BZZ589868:CAD589869 CJV589868:CJZ589869 CTR589868:CTV589869 DDN589868:DDR589869 DNJ589868:DNN589869 DXF589868:DXJ589869 EHB589868:EHF589869 EQX589868:ERB589869 FAT589868:FAX589869 FKP589868:FKT589869 FUL589868:FUP589869 GEH589868:GEL589869 GOD589868:GOH589869 GXZ589868:GYD589869 HHV589868:HHZ589869 HRR589868:HRV589869 IBN589868:IBR589869 ILJ589868:ILN589869 IVF589868:IVJ589869 JFB589868:JFF589869 JOX589868:JPB589869 JYT589868:JYX589869 KIP589868:KIT589869 KSL589868:KSP589869 LCH589868:LCL589869 LMD589868:LMH589869 LVZ589868:LWD589869 MFV589868:MFZ589869 MPR589868:MPV589869 MZN589868:MZR589869 NJJ589868:NJN589869 NTF589868:NTJ589869 ODB589868:ODF589869 OMX589868:ONB589869 OWT589868:OWX589869 PGP589868:PGT589869 PQL589868:PQP589869 QAH589868:QAL589869 QKD589868:QKH589869 QTZ589868:QUD589869 RDV589868:RDZ589869 RNR589868:RNV589869 RXN589868:RXR589869 SHJ589868:SHN589869 SRF589868:SRJ589869 TBB589868:TBF589869 TKX589868:TLB589869 TUT589868:TUX589869 UEP589868:UET589869 UOL589868:UOP589869 UYH589868:UYL589869 VID589868:VIH589869 VRZ589868:VSD589869 WBV589868:WBZ589869 WLR589868:WLV589869 WVN589868:WVR589869 B655404:F655405 JB655404:JF655405 SX655404:TB655405 ACT655404:ACX655405 AMP655404:AMT655405 AWL655404:AWP655405 BGH655404:BGL655405 BQD655404:BQH655405 BZZ655404:CAD655405 CJV655404:CJZ655405 CTR655404:CTV655405 DDN655404:DDR655405 DNJ655404:DNN655405 DXF655404:DXJ655405 EHB655404:EHF655405 EQX655404:ERB655405 FAT655404:FAX655405 FKP655404:FKT655405 FUL655404:FUP655405 GEH655404:GEL655405 GOD655404:GOH655405 GXZ655404:GYD655405 HHV655404:HHZ655405 HRR655404:HRV655405 IBN655404:IBR655405 ILJ655404:ILN655405 IVF655404:IVJ655405 JFB655404:JFF655405 JOX655404:JPB655405 JYT655404:JYX655405 KIP655404:KIT655405 KSL655404:KSP655405 LCH655404:LCL655405 LMD655404:LMH655405 LVZ655404:LWD655405 MFV655404:MFZ655405 MPR655404:MPV655405 MZN655404:MZR655405 NJJ655404:NJN655405 NTF655404:NTJ655405 ODB655404:ODF655405 OMX655404:ONB655405 OWT655404:OWX655405 PGP655404:PGT655405 PQL655404:PQP655405 QAH655404:QAL655405 QKD655404:QKH655405 QTZ655404:QUD655405 RDV655404:RDZ655405 RNR655404:RNV655405 RXN655404:RXR655405 SHJ655404:SHN655405 SRF655404:SRJ655405 TBB655404:TBF655405 TKX655404:TLB655405 TUT655404:TUX655405 UEP655404:UET655405 UOL655404:UOP655405 UYH655404:UYL655405 VID655404:VIH655405 VRZ655404:VSD655405 WBV655404:WBZ655405 WLR655404:WLV655405 WVN655404:WVR655405 B720940:F720941 JB720940:JF720941 SX720940:TB720941 ACT720940:ACX720941 AMP720940:AMT720941 AWL720940:AWP720941 BGH720940:BGL720941 BQD720940:BQH720941 BZZ720940:CAD720941 CJV720940:CJZ720941 CTR720940:CTV720941 DDN720940:DDR720941 DNJ720940:DNN720941 DXF720940:DXJ720941 EHB720940:EHF720941 EQX720940:ERB720941 FAT720940:FAX720941 FKP720940:FKT720941 FUL720940:FUP720941 GEH720940:GEL720941 GOD720940:GOH720941 GXZ720940:GYD720941 HHV720940:HHZ720941 HRR720940:HRV720941 IBN720940:IBR720941 ILJ720940:ILN720941 IVF720940:IVJ720941 JFB720940:JFF720941 JOX720940:JPB720941 JYT720940:JYX720941 KIP720940:KIT720941 KSL720940:KSP720941 LCH720940:LCL720941 LMD720940:LMH720941 LVZ720940:LWD720941 MFV720940:MFZ720941 MPR720940:MPV720941 MZN720940:MZR720941 NJJ720940:NJN720941 NTF720940:NTJ720941 ODB720940:ODF720941 OMX720940:ONB720941 OWT720940:OWX720941 PGP720940:PGT720941 PQL720940:PQP720941 QAH720940:QAL720941 QKD720940:QKH720941 QTZ720940:QUD720941 RDV720940:RDZ720941 RNR720940:RNV720941 RXN720940:RXR720941 SHJ720940:SHN720941 SRF720940:SRJ720941 TBB720940:TBF720941 TKX720940:TLB720941 TUT720940:TUX720941 UEP720940:UET720941 UOL720940:UOP720941 UYH720940:UYL720941 VID720940:VIH720941 VRZ720940:VSD720941 WBV720940:WBZ720941 WLR720940:WLV720941 WVN720940:WVR720941 B786476:F786477 JB786476:JF786477 SX786476:TB786477 ACT786476:ACX786477 AMP786476:AMT786477 AWL786476:AWP786477 BGH786476:BGL786477 BQD786476:BQH786477 BZZ786476:CAD786477 CJV786476:CJZ786477 CTR786476:CTV786477 DDN786476:DDR786477 DNJ786476:DNN786477 DXF786476:DXJ786477 EHB786476:EHF786477 EQX786476:ERB786477 FAT786476:FAX786477 FKP786476:FKT786477 FUL786476:FUP786477 GEH786476:GEL786477 GOD786476:GOH786477 GXZ786476:GYD786477 HHV786476:HHZ786477 HRR786476:HRV786477 IBN786476:IBR786477 ILJ786476:ILN786477 IVF786476:IVJ786477 JFB786476:JFF786477 JOX786476:JPB786477 JYT786476:JYX786477 KIP786476:KIT786477 KSL786476:KSP786477 LCH786476:LCL786477 LMD786476:LMH786477 LVZ786476:LWD786477 MFV786476:MFZ786477 MPR786476:MPV786477 MZN786476:MZR786477 NJJ786476:NJN786477 NTF786476:NTJ786477 ODB786476:ODF786477 OMX786476:ONB786477 OWT786476:OWX786477 PGP786476:PGT786477 PQL786476:PQP786477 QAH786476:QAL786477 QKD786476:QKH786477 QTZ786476:QUD786477 RDV786476:RDZ786477 RNR786476:RNV786477 RXN786476:RXR786477 SHJ786476:SHN786477 SRF786476:SRJ786477 TBB786476:TBF786477 TKX786476:TLB786477 TUT786476:TUX786477 UEP786476:UET786477 UOL786476:UOP786477 UYH786476:UYL786477 VID786476:VIH786477 VRZ786476:VSD786477 WBV786476:WBZ786477 WLR786476:WLV786477 WVN786476:WVR786477 B852012:F852013 JB852012:JF852013 SX852012:TB852013 ACT852012:ACX852013 AMP852012:AMT852013 AWL852012:AWP852013 BGH852012:BGL852013 BQD852012:BQH852013 BZZ852012:CAD852013 CJV852012:CJZ852013 CTR852012:CTV852013 DDN852012:DDR852013 DNJ852012:DNN852013 DXF852012:DXJ852013 EHB852012:EHF852013 EQX852012:ERB852013 FAT852012:FAX852013 FKP852012:FKT852013 FUL852012:FUP852013 GEH852012:GEL852013 GOD852012:GOH852013 GXZ852012:GYD852013 HHV852012:HHZ852013 HRR852012:HRV852013 IBN852012:IBR852013 ILJ852012:ILN852013 IVF852012:IVJ852013 JFB852012:JFF852013 JOX852012:JPB852013 JYT852012:JYX852013 KIP852012:KIT852013 KSL852012:KSP852013 LCH852012:LCL852013 LMD852012:LMH852013 LVZ852012:LWD852013 MFV852012:MFZ852013 MPR852012:MPV852013 MZN852012:MZR852013 NJJ852012:NJN852013 NTF852012:NTJ852013 ODB852012:ODF852013 OMX852012:ONB852013 OWT852012:OWX852013 PGP852012:PGT852013 PQL852012:PQP852013 QAH852012:QAL852013 QKD852012:QKH852013 QTZ852012:QUD852013 RDV852012:RDZ852013 RNR852012:RNV852013 RXN852012:RXR852013 SHJ852012:SHN852013 SRF852012:SRJ852013 TBB852012:TBF852013 TKX852012:TLB852013 TUT852012:TUX852013 UEP852012:UET852013 UOL852012:UOP852013 UYH852012:UYL852013 VID852012:VIH852013 VRZ852012:VSD852013 WBV852012:WBZ852013 WLR852012:WLV852013 WVN852012:WVR852013 B917548:F917549 JB917548:JF917549 SX917548:TB917549 ACT917548:ACX917549 AMP917548:AMT917549 AWL917548:AWP917549 BGH917548:BGL917549 BQD917548:BQH917549 BZZ917548:CAD917549 CJV917548:CJZ917549 CTR917548:CTV917549 DDN917548:DDR917549 DNJ917548:DNN917549 DXF917548:DXJ917549 EHB917548:EHF917549 EQX917548:ERB917549 FAT917548:FAX917549 FKP917548:FKT917549 FUL917548:FUP917549 GEH917548:GEL917549 GOD917548:GOH917549 GXZ917548:GYD917549 HHV917548:HHZ917549 HRR917548:HRV917549 IBN917548:IBR917549 ILJ917548:ILN917549 IVF917548:IVJ917549 JFB917548:JFF917549 JOX917548:JPB917549 JYT917548:JYX917549 KIP917548:KIT917549 KSL917548:KSP917549 LCH917548:LCL917549 LMD917548:LMH917549 LVZ917548:LWD917549 MFV917548:MFZ917549 MPR917548:MPV917549 MZN917548:MZR917549 NJJ917548:NJN917549 NTF917548:NTJ917549 ODB917548:ODF917549 OMX917548:ONB917549 OWT917548:OWX917549 PGP917548:PGT917549 PQL917548:PQP917549 QAH917548:QAL917549 QKD917548:QKH917549 QTZ917548:QUD917549 RDV917548:RDZ917549 RNR917548:RNV917549 RXN917548:RXR917549 SHJ917548:SHN917549 SRF917548:SRJ917549 TBB917548:TBF917549 TKX917548:TLB917549 TUT917548:TUX917549 UEP917548:UET917549 UOL917548:UOP917549 UYH917548:UYL917549 VID917548:VIH917549 VRZ917548:VSD917549 WBV917548:WBZ917549 WLR917548:WLV917549 WVN917548:WVR917549 B983084:F983085 JB983084:JF983085 SX983084:TB983085 ACT983084:ACX983085 AMP983084:AMT983085 AWL983084:AWP983085 BGH983084:BGL983085 BQD983084:BQH983085 BZZ983084:CAD983085 CJV983084:CJZ983085 CTR983084:CTV983085 DDN983084:DDR983085 DNJ983084:DNN983085 DXF983084:DXJ983085 EHB983084:EHF983085 EQX983084:ERB983085 FAT983084:FAX983085 FKP983084:FKT983085 FUL983084:FUP983085 GEH983084:GEL983085 GOD983084:GOH983085 GXZ983084:GYD983085 HHV983084:HHZ983085 HRR983084:HRV983085 IBN983084:IBR983085 ILJ983084:ILN983085 IVF983084:IVJ983085 JFB983084:JFF983085 JOX983084:JPB983085 JYT983084:JYX983085 KIP983084:KIT983085 KSL983084:KSP983085 LCH983084:LCL983085 LMD983084:LMH983085 LVZ983084:LWD983085 MFV983084:MFZ983085 MPR983084:MPV983085 MZN983084:MZR983085 NJJ983084:NJN983085 NTF983084:NTJ983085 ODB983084:ODF983085 OMX983084:ONB983085 OWT983084:OWX983085 PGP983084:PGT983085 PQL983084:PQP983085 QAH983084:QAL983085 QKD983084:QKH983085 QTZ983084:QUD983085 RDV983084:RDZ983085 RNR983084:RNV983085 RXN983084:RXR983085 SHJ983084:SHN983085 SRF983084:SRJ983085 TBB983084:TBF983085 TKX983084:TLB983085 TUT983084:TUX983085 UEP983084:UET983085 UOL983084:UOP983085 UYH983084:UYL983085 VID983084:VIH983085 VRZ983084:VSD983085 WBV983084:WBZ983085 WLR983084:WLV983085 WVN983084:WVR983085 AS7:AW8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G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G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G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G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G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G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G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G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G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G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G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G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G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G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G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VID983050:VIH983051 JB43:JF45 SX43:TB45 ACT43:ACX45 AMP43:AMT45 AWL43:AWP45 BGH43:BGL45 BQD43:BQH45 BZZ43:CAD45 CJV43:CJZ45 CTR43:CTV45 DDN43:DDR45 DNJ43:DNN45 DXF43:DXJ45 EHB43:EHF45 EQX43:ERB45 FAT43:FAX45 FKP43:FKT45 FUL43:FUP45 GEH43:GEL45 GOD43:GOH45 GXZ43:GYD45 HHV43:HHZ45 HRR43:HRV45 IBN43:IBR45 ILJ43:ILN45 IVF43:IVJ45 JFB43:JFF45 JOX43:JPB45 JYT43:JYX45 KIP43:KIT45 KSL43:KSP45 LCH43:LCL45 LMD43:LMH45 LVZ43:LWD45 MFV43:MFZ45 MPR43:MPV45 MZN43:MZR45 NJJ43:NJN45 NTF43:NTJ45 ODB43:ODF45 OMX43:ONB45 OWT43:OWX45 PGP43:PGT45 PQL43:PQP45 QAH43:QAL45 QKD43:QKH45 QTZ43:QUD45 RDV43:RDZ45 RNR43:RNV45 RXN43:RXR45 SHJ43:SHN45 SRF43:SRJ45 TBB43:TBF45 TKX43:TLB45 TUT43:TUX45 UEP43:UET45 UOL43:UOP45 UYH43:UYL45 VID43:VIH45 VRZ43:VSD45 WBV43:WBZ45 WLR43:WLV45 WVN43:WVR45 B65546:F65547 JB65546:JF65547 SX65546:TB65547 ACT65546:ACX65547 AMP65546:AMT65547 AWL65546:AWP65547 BGH65546:BGL65547 BQD65546:BQH65547 BZZ65546:CAD65547 CJV65546:CJZ65547 CTR65546:CTV65547 DDN65546:DDR65547 DNJ65546:DNN65547 DXF65546:DXJ65547 EHB65546:EHF65547 EQX65546:ERB65547 FAT65546:FAX65547 FKP65546:FKT65547 FUL65546:FUP65547 GEH65546:GEL65547 GOD65546:GOH65547 GXZ65546:GYD65547 HHV65546:HHZ65547 HRR65546:HRV65547 IBN65546:IBR65547 ILJ65546:ILN65547 IVF65546:IVJ65547 JFB65546:JFF65547 JOX65546:JPB65547 JYT65546:JYX65547 KIP65546:KIT65547 KSL65546:KSP65547 LCH65546:LCL65547 LMD65546:LMH65547 LVZ65546:LWD65547 MFV65546:MFZ65547 MPR65546:MPV65547 MZN65546:MZR65547 NJJ65546:NJN65547 NTF65546:NTJ65547 ODB65546:ODF65547 OMX65546:ONB65547 OWT65546:OWX65547 PGP65546:PGT65547 PQL65546:PQP65547 QAH65546:QAL65547 QKD65546:QKH65547 QTZ65546:QUD65547 RDV65546:RDZ65547 RNR65546:RNV65547 RXN65546:RXR65547 SHJ65546:SHN65547 SRF65546:SRJ65547 TBB65546:TBF65547 TKX65546:TLB65547 TUT65546:TUX65547 UEP65546:UET65547 UOL65546:UOP65547 UYH65546:UYL65547 VID65546:VIH65547 VRZ65546:VSD65547 WBV65546:WBZ65547 WLR65546:WLV65547 WVN65546:WVR65547 B131082:F131083 JB131082:JF131083 SX131082:TB131083 ACT131082:ACX131083 AMP131082:AMT131083 AWL131082:AWP131083 BGH131082:BGL131083 BQD131082:BQH131083 BZZ131082:CAD131083 CJV131082:CJZ131083 CTR131082:CTV131083 DDN131082:DDR131083 DNJ131082:DNN131083 DXF131082:DXJ131083 EHB131082:EHF131083 EQX131082:ERB131083 FAT131082:FAX131083 FKP131082:FKT131083 FUL131082:FUP131083 GEH131082:GEL131083 GOD131082:GOH131083 GXZ131082:GYD131083 HHV131082:HHZ131083 HRR131082:HRV131083 IBN131082:IBR131083 ILJ131082:ILN131083 IVF131082:IVJ131083 JFB131082:JFF131083 JOX131082:JPB131083 JYT131082:JYX131083 KIP131082:KIT131083 KSL131082:KSP131083 LCH131082:LCL131083 LMD131082:LMH131083 LVZ131082:LWD131083 MFV131082:MFZ131083 MPR131082:MPV131083 MZN131082:MZR131083 NJJ131082:NJN131083 NTF131082:NTJ131083 ODB131082:ODF131083 OMX131082:ONB131083 OWT131082:OWX131083 PGP131082:PGT131083 PQL131082:PQP131083 QAH131082:QAL131083 QKD131082:QKH131083 QTZ131082:QUD131083 RDV131082:RDZ131083 RNR131082:RNV131083 RXN131082:RXR131083 SHJ131082:SHN131083 SRF131082:SRJ131083 TBB131082:TBF131083 TKX131082:TLB131083 TUT131082:TUX131083 UEP131082:UET131083 UOL131082:UOP131083 UYH131082:UYL131083 VID131082:VIH131083 VRZ131082:VSD131083 WBV131082:WBZ131083 WLR131082:WLV131083 WVN131082:WVR131083 B196618:F196619 JB196618:JF196619 SX196618:TB196619 ACT196618:ACX196619 AMP196618:AMT196619 AWL196618:AWP196619 BGH196618:BGL196619 BQD196618:BQH196619 BZZ196618:CAD196619 CJV196618:CJZ196619 CTR196618:CTV196619 DDN196618:DDR196619 DNJ196618:DNN196619 DXF196618:DXJ196619 EHB196618:EHF196619 EQX196618:ERB196619 FAT196618:FAX196619 FKP196618:FKT196619 FUL196618:FUP196619 GEH196618:GEL196619 GOD196618:GOH196619 GXZ196618:GYD196619 HHV196618:HHZ196619 HRR196618:HRV196619 IBN196618:IBR196619 ILJ196618:ILN196619 IVF196618:IVJ196619 JFB196618:JFF196619 JOX196618:JPB196619 JYT196618:JYX196619 KIP196618:KIT196619 KSL196618:KSP196619 LCH196618:LCL196619 LMD196618:LMH196619 LVZ196618:LWD196619 MFV196618:MFZ196619 MPR196618:MPV196619 MZN196618:MZR196619 NJJ196618:NJN196619 NTF196618:NTJ196619 ODB196618:ODF196619 OMX196618:ONB196619 OWT196618:OWX196619 PGP196618:PGT196619 PQL196618:PQP196619 QAH196618:QAL196619 QKD196618:QKH196619 QTZ196618:QUD196619 RDV196618:RDZ196619 RNR196618:RNV196619 RXN196618:RXR196619 SHJ196618:SHN196619 SRF196618:SRJ196619 TBB196618:TBF196619 TKX196618:TLB196619 TUT196618:TUX196619 UEP196618:UET196619 UOL196618:UOP196619 UYH196618:UYL196619 VID196618:VIH196619 VRZ196618:VSD196619 WBV196618:WBZ196619 WLR196618:WLV196619 WVN196618:WVR196619 B262154:F262155 JB262154:JF262155 SX262154:TB262155 ACT262154:ACX262155 AMP262154:AMT262155 AWL262154:AWP262155 BGH262154:BGL262155 BQD262154:BQH262155 BZZ262154:CAD262155 CJV262154:CJZ262155 CTR262154:CTV262155 DDN262154:DDR262155 DNJ262154:DNN262155 DXF262154:DXJ262155 EHB262154:EHF262155 EQX262154:ERB262155 FAT262154:FAX262155 FKP262154:FKT262155 FUL262154:FUP262155 GEH262154:GEL262155 GOD262154:GOH262155 GXZ262154:GYD262155 HHV262154:HHZ262155 HRR262154:HRV262155 IBN262154:IBR262155 ILJ262154:ILN262155 IVF262154:IVJ262155 JFB262154:JFF262155 JOX262154:JPB262155 JYT262154:JYX262155 KIP262154:KIT262155 KSL262154:KSP262155 LCH262154:LCL262155 LMD262154:LMH262155 LVZ262154:LWD262155 MFV262154:MFZ262155 MPR262154:MPV262155 MZN262154:MZR262155 NJJ262154:NJN262155 NTF262154:NTJ262155 ODB262154:ODF262155 OMX262154:ONB262155 OWT262154:OWX262155 PGP262154:PGT262155 PQL262154:PQP262155 QAH262154:QAL262155 QKD262154:QKH262155 QTZ262154:QUD262155 RDV262154:RDZ262155 RNR262154:RNV262155 RXN262154:RXR262155 SHJ262154:SHN262155 SRF262154:SRJ262155 TBB262154:TBF262155 TKX262154:TLB262155 TUT262154:TUX262155 UEP262154:UET262155 UOL262154:UOP262155 UYH262154:UYL262155 VID262154:VIH262155 VRZ262154:VSD262155 WBV262154:WBZ262155 WLR262154:WLV262155 WVN262154:WVR262155 B327690:F327691 JB327690:JF327691 SX327690:TB327691 ACT327690:ACX327691 AMP327690:AMT327691 AWL327690:AWP327691 BGH327690:BGL327691 BQD327690:BQH327691 BZZ327690:CAD327691 CJV327690:CJZ327691 CTR327690:CTV327691 DDN327690:DDR327691 DNJ327690:DNN327691 DXF327690:DXJ327691 EHB327690:EHF327691 EQX327690:ERB327691 FAT327690:FAX327691 FKP327690:FKT327691 FUL327690:FUP327691 GEH327690:GEL327691 GOD327690:GOH327691 GXZ327690:GYD327691 HHV327690:HHZ327691 HRR327690:HRV327691 IBN327690:IBR327691 ILJ327690:ILN327691 IVF327690:IVJ327691 JFB327690:JFF327691 JOX327690:JPB327691 JYT327690:JYX327691 KIP327690:KIT327691 KSL327690:KSP327691 LCH327690:LCL327691 LMD327690:LMH327691 LVZ327690:LWD327691 MFV327690:MFZ327691 MPR327690:MPV327691 MZN327690:MZR327691 NJJ327690:NJN327691 NTF327690:NTJ327691 ODB327690:ODF327691 OMX327690:ONB327691 OWT327690:OWX327691 PGP327690:PGT327691 PQL327690:PQP327691 QAH327690:QAL327691 QKD327690:QKH327691 QTZ327690:QUD327691 RDV327690:RDZ327691 RNR327690:RNV327691 RXN327690:RXR327691 SHJ327690:SHN327691 SRF327690:SRJ327691 TBB327690:TBF327691 TKX327690:TLB327691 TUT327690:TUX327691 UEP327690:UET327691 UOL327690:UOP327691 UYH327690:UYL327691 VID327690:VIH327691 VRZ327690:VSD327691 WBV327690:WBZ327691 WLR327690:WLV327691 WVN327690:WVR327691 B393226:F393227 JB393226:JF393227 SX393226:TB393227 ACT393226:ACX393227 AMP393226:AMT393227 AWL393226:AWP393227 BGH393226:BGL393227 BQD393226:BQH393227 BZZ393226:CAD393227 CJV393226:CJZ393227 CTR393226:CTV393227 DDN393226:DDR393227 DNJ393226:DNN393227 DXF393226:DXJ393227 EHB393226:EHF393227 EQX393226:ERB393227 FAT393226:FAX393227 FKP393226:FKT393227 FUL393226:FUP393227 GEH393226:GEL393227 GOD393226:GOH393227 GXZ393226:GYD393227 HHV393226:HHZ393227 HRR393226:HRV393227 IBN393226:IBR393227 ILJ393226:ILN393227 IVF393226:IVJ393227 JFB393226:JFF393227 JOX393226:JPB393227 JYT393226:JYX393227 KIP393226:KIT393227 KSL393226:KSP393227 LCH393226:LCL393227 LMD393226:LMH393227 LVZ393226:LWD393227 MFV393226:MFZ393227 MPR393226:MPV393227 MZN393226:MZR393227 NJJ393226:NJN393227 NTF393226:NTJ393227 ODB393226:ODF393227 OMX393226:ONB393227 OWT393226:OWX393227 PGP393226:PGT393227 PQL393226:PQP393227 QAH393226:QAL393227 QKD393226:QKH393227 QTZ393226:QUD393227 RDV393226:RDZ393227 RNR393226:RNV393227 RXN393226:RXR393227 SHJ393226:SHN393227 SRF393226:SRJ393227 TBB393226:TBF393227 TKX393226:TLB393227 TUT393226:TUX393227 UEP393226:UET393227 UOL393226:UOP393227 UYH393226:UYL393227 VID393226:VIH393227 VRZ393226:VSD393227 WBV393226:WBZ393227 WLR393226:WLV393227 WVN393226:WVR393227 B458762:F458763 JB458762:JF458763 SX458762:TB458763 ACT458762:ACX458763 AMP458762:AMT458763 AWL458762:AWP458763 BGH458762:BGL458763 BQD458762:BQH458763 BZZ458762:CAD458763 CJV458762:CJZ458763 CTR458762:CTV458763 DDN458762:DDR458763 DNJ458762:DNN458763 DXF458762:DXJ458763 EHB458762:EHF458763 EQX458762:ERB458763 FAT458762:FAX458763 FKP458762:FKT458763 FUL458762:FUP458763 GEH458762:GEL458763 GOD458762:GOH458763 GXZ458762:GYD458763 HHV458762:HHZ458763 HRR458762:HRV458763 IBN458762:IBR458763 ILJ458762:ILN458763 IVF458762:IVJ458763 JFB458762:JFF458763 JOX458762:JPB458763 JYT458762:JYX458763 KIP458762:KIT458763 KSL458762:KSP458763 LCH458762:LCL458763 LMD458762:LMH458763 LVZ458762:LWD458763 MFV458762:MFZ458763 MPR458762:MPV458763 MZN458762:MZR458763 NJJ458762:NJN458763 NTF458762:NTJ458763 ODB458762:ODF458763 OMX458762:ONB458763 OWT458762:OWX458763 PGP458762:PGT458763 PQL458762:PQP458763 QAH458762:QAL458763 QKD458762:QKH458763 QTZ458762:QUD458763 RDV458762:RDZ458763 RNR458762:RNV458763 RXN458762:RXR458763 SHJ458762:SHN458763 SRF458762:SRJ458763 TBB458762:TBF458763 TKX458762:TLB458763 TUT458762:TUX458763 UEP458762:UET458763 UOL458762:UOP458763 UYH458762:UYL458763 VID458762:VIH458763 VRZ458762:VSD458763 WBV458762:WBZ458763 WLR458762:WLV458763 WVN458762:WVR458763 B524298:F524299 JB524298:JF524299 SX524298:TB524299 ACT524298:ACX524299 AMP524298:AMT524299 AWL524298:AWP524299 BGH524298:BGL524299 BQD524298:BQH524299 BZZ524298:CAD524299 CJV524298:CJZ524299 CTR524298:CTV524299 DDN524298:DDR524299 DNJ524298:DNN524299 DXF524298:DXJ524299 EHB524298:EHF524299 EQX524298:ERB524299 FAT524298:FAX524299 FKP524298:FKT524299 FUL524298:FUP524299 GEH524298:GEL524299 GOD524298:GOH524299 GXZ524298:GYD524299 HHV524298:HHZ524299 HRR524298:HRV524299 IBN524298:IBR524299 ILJ524298:ILN524299 IVF524298:IVJ524299 JFB524298:JFF524299 JOX524298:JPB524299 JYT524298:JYX524299 KIP524298:KIT524299 KSL524298:KSP524299 LCH524298:LCL524299 LMD524298:LMH524299 LVZ524298:LWD524299 MFV524298:MFZ524299 MPR524298:MPV524299 MZN524298:MZR524299 NJJ524298:NJN524299 NTF524298:NTJ524299 ODB524298:ODF524299 OMX524298:ONB524299 OWT524298:OWX524299 PGP524298:PGT524299 PQL524298:PQP524299 QAH524298:QAL524299 QKD524298:QKH524299 QTZ524298:QUD524299 RDV524298:RDZ524299 RNR524298:RNV524299 RXN524298:RXR524299 SHJ524298:SHN524299 SRF524298:SRJ524299 TBB524298:TBF524299 TKX524298:TLB524299 TUT524298:TUX524299 UEP524298:UET524299 UOL524298:UOP524299 UYH524298:UYL524299 VID524298:VIH524299 VRZ524298:VSD524299 WBV524298:WBZ524299 WLR524298:WLV524299 WVN524298:WVR524299 B589834:F589835 JB589834:JF589835 SX589834:TB589835 ACT589834:ACX589835 AMP589834:AMT589835 AWL589834:AWP589835 BGH589834:BGL589835 BQD589834:BQH589835 BZZ589834:CAD589835 CJV589834:CJZ589835 CTR589834:CTV589835 DDN589834:DDR589835 DNJ589834:DNN589835 DXF589834:DXJ589835 EHB589834:EHF589835 EQX589834:ERB589835 FAT589834:FAX589835 FKP589834:FKT589835 FUL589834:FUP589835 GEH589834:GEL589835 GOD589834:GOH589835 GXZ589834:GYD589835 HHV589834:HHZ589835 HRR589834:HRV589835 IBN589834:IBR589835 ILJ589834:ILN589835 IVF589834:IVJ589835 JFB589834:JFF589835 JOX589834:JPB589835 JYT589834:JYX589835 KIP589834:KIT589835 KSL589834:KSP589835 LCH589834:LCL589835 LMD589834:LMH589835 LVZ589834:LWD589835 MFV589834:MFZ589835 MPR589834:MPV589835 MZN589834:MZR589835 NJJ589834:NJN589835 NTF589834:NTJ589835 ODB589834:ODF589835 OMX589834:ONB589835 OWT589834:OWX589835 PGP589834:PGT589835 PQL589834:PQP589835 QAH589834:QAL589835 QKD589834:QKH589835 QTZ589834:QUD589835 RDV589834:RDZ589835 RNR589834:RNV589835 RXN589834:RXR589835 SHJ589834:SHN589835 SRF589834:SRJ589835 TBB589834:TBF589835 TKX589834:TLB589835 TUT589834:TUX589835 UEP589834:UET589835 UOL589834:UOP589835 UYH589834:UYL589835 VID589834:VIH589835 VRZ589834:VSD589835 WBV589834:WBZ589835 WLR589834:WLV589835 WVN589834:WVR589835 B655370:F655371 JB655370:JF655371 SX655370:TB655371 ACT655370:ACX655371 AMP655370:AMT655371 AWL655370:AWP655371 BGH655370:BGL655371 BQD655370:BQH655371 BZZ655370:CAD655371 CJV655370:CJZ655371 CTR655370:CTV655371 DDN655370:DDR655371 DNJ655370:DNN655371 DXF655370:DXJ655371 EHB655370:EHF655371 EQX655370:ERB655371 FAT655370:FAX655371 FKP655370:FKT655371 FUL655370:FUP655371 GEH655370:GEL655371 GOD655370:GOH655371 GXZ655370:GYD655371 HHV655370:HHZ655371 HRR655370:HRV655371 IBN655370:IBR655371 ILJ655370:ILN655371 IVF655370:IVJ655371 JFB655370:JFF655371 JOX655370:JPB655371 JYT655370:JYX655371 KIP655370:KIT655371 KSL655370:KSP655371 LCH655370:LCL655371 LMD655370:LMH655371 LVZ655370:LWD655371 MFV655370:MFZ655371 MPR655370:MPV655371 MZN655370:MZR655371 NJJ655370:NJN655371 NTF655370:NTJ655371 ODB655370:ODF655371 OMX655370:ONB655371 OWT655370:OWX655371 PGP655370:PGT655371 PQL655370:PQP655371 QAH655370:QAL655371 QKD655370:QKH655371 QTZ655370:QUD655371 RDV655370:RDZ655371 RNR655370:RNV655371 RXN655370:RXR655371 SHJ655370:SHN655371 SRF655370:SRJ655371 TBB655370:TBF655371 TKX655370:TLB655371 TUT655370:TUX655371 UEP655370:UET655371 UOL655370:UOP655371 UYH655370:UYL655371 VID655370:VIH655371 VRZ655370:VSD655371 WBV655370:WBZ655371 WLR655370:WLV655371 WVN655370:WVR655371 B720906:F720907 JB720906:JF720907 SX720906:TB720907 ACT720906:ACX720907 AMP720906:AMT720907 AWL720906:AWP720907 BGH720906:BGL720907 BQD720906:BQH720907 BZZ720906:CAD720907 CJV720906:CJZ720907 CTR720906:CTV720907 DDN720906:DDR720907 DNJ720906:DNN720907 DXF720906:DXJ720907 EHB720906:EHF720907 EQX720906:ERB720907 FAT720906:FAX720907 FKP720906:FKT720907 FUL720906:FUP720907 GEH720906:GEL720907 GOD720906:GOH720907 GXZ720906:GYD720907 HHV720906:HHZ720907 HRR720906:HRV720907 IBN720906:IBR720907 ILJ720906:ILN720907 IVF720906:IVJ720907 JFB720906:JFF720907 JOX720906:JPB720907 JYT720906:JYX720907 KIP720906:KIT720907 KSL720906:KSP720907 LCH720906:LCL720907 LMD720906:LMH720907 LVZ720906:LWD720907 MFV720906:MFZ720907 MPR720906:MPV720907 MZN720906:MZR720907 NJJ720906:NJN720907 NTF720906:NTJ720907 ODB720906:ODF720907 OMX720906:ONB720907 OWT720906:OWX720907 PGP720906:PGT720907 PQL720906:PQP720907 QAH720906:QAL720907 QKD720906:QKH720907 QTZ720906:QUD720907 RDV720906:RDZ720907 RNR720906:RNV720907 RXN720906:RXR720907 SHJ720906:SHN720907 SRF720906:SRJ720907 TBB720906:TBF720907 TKX720906:TLB720907 TUT720906:TUX720907 UEP720906:UET720907 UOL720906:UOP720907 UYH720906:UYL720907 VID720906:VIH720907 VRZ720906:VSD720907 WBV720906:WBZ720907 WLR720906:WLV720907 WVN720906:WVR720907 B786442:F786443 JB786442:JF786443 SX786442:TB786443 ACT786442:ACX786443 AMP786442:AMT786443 AWL786442:AWP786443 BGH786442:BGL786443 BQD786442:BQH786443 BZZ786442:CAD786443 CJV786442:CJZ786443 CTR786442:CTV786443 DDN786442:DDR786443 DNJ786442:DNN786443 DXF786442:DXJ786443 EHB786442:EHF786443 EQX786442:ERB786443 FAT786442:FAX786443 FKP786442:FKT786443 FUL786442:FUP786443 GEH786442:GEL786443 GOD786442:GOH786443 GXZ786442:GYD786443 HHV786442:HHZ786443 HRR786442:HRV786443 IBN786442:IBR786443 ILJ786442:ILN786443 IVF786442:IVJ786443 JFB786442:JFF786443 JOX786442:JPB786443 JYT786442:JYX786443 KIP786442:KIT786443 KSL786442:KSP786443 LCH786442:LCL786443 LMD786442:LMH786443 LVZ786442:LWD786443 MFV786442:MFZ786443 MPR786442:MPV786443 MZN786442:MZR786443 NJJ786442:NJN786443 NTF786442:NTJ786443 ODB786442:ODF786443 OMX786442:ONB786443 OWT786442:OWX786443 PGP786442:PGT786443 PQL786442:PQP786443 QAH786442:QAL786443 QKD786442:QKH786443 QTZ786442:QUD786443 RDV786442:RDZ786443 RNR786442:RNV786443 RXN786442:RXR786443 SHJ786442:SHN786443 SRF786442:SRJ786443 TBB786442:TBF786443 TKX786442:TLB786443 TUT786442:TUX786443 UEP786442:UET786443 UOL786442:UOP786443 UYH786442:UYL786443 VID786442:VIH786443 VRZ786442:VSD786443 WBV786442:WBZ786443 WLR786442:WLV786443 WVN786442:WVR786443 B851978:F851979 JB851978:JF851979 SX851978:TB851979 ACT851978:ACX851979 AMP851978:AMT851979 AWL851978:AWP851979 BGH851978:BGL851979 BQD851978:BQH851979 BZZ851978:CAD851979 CJV851978:CJZ851979 CTR851978:CTV851979 DDN851978:DDR851979 DNJ851978:DNN851979 DXF851978:DXJ851979 EHB851978:EHF851979 EQX851978:ERB851979 FAT851978:FAX851979 FKP851978:FKT851979 FUL851978:FUP851979 GEH851978:GEL851979 GOD851978:GOH851979 GXZ851978:GYD851979 HHV851978:HHZ851979 HRR851978:HRV851979 IBN851978:IBR851979 ILJ851978:ILN851979 IVF851978:IVJ851979 JFB851978:JFF851979 JOX851978:JPB851979 JYT851978:JYX851979 KIP851978:KIT851979 KSL851978:KSP851979 LCH851978:LCL851979 LMD851978:LMH851979 LVZ851978:LWD851979 MFV851978:MFZ851979 MPR851978:MPV851979 MZN851978:MZR851979 NJJ851978:NJN851979 NTF851978:NTJ851979 ODB851978:ODF851979 OMX851978:ONB851979 OWT851978:OWX851979 PGP851978:PGT851979 PQL851978:PQP851979 QAH851978:QAL851979 QKD851978:QKH851979 QTZ851978:QUD851979 RDV851978:RDZ851979 RNR851978:RNV851979 RXN851978:RXR851979 SHJ851978:SHN851979 SRF851978:SRJ851979 TBB851978:TBF851979 TKX851978:TLB851979 TUT851978:TUX851979 UEP851978:UET851979 UOL851978:UOP851979 UYH851978:UYL851979 VID851978:VIH851979 VRZ851978:VSD851979 WBV851978:WBZ851979 WLR851978:WLV851979 WVN851978:WVR851979 B917514:F917515 JB917514:JF917515 SX917514:TB917515 ACT917514:ACX917515 AMP917514:AMT917515 AWL917514:AWP917515 BGH917514:BGL917515 BQD917514:BQH917515 BZZ917514:CAD917515 CJV917514:CJZ917515 CTR917514:CTV917515 DDN917514:DDR917515 DNJ917514:DNN917515 DXF917514:DXJ917515 EHB917514:EHF917515 EQX917514:ERB917515 FAT917514:FAX917515 FKP917514:FKT917515 FUL917514:FUP917515 GEH917514:GEL917515 GOD917514:GOH917515 GXZ917514:GYD917515 HHV917514:HHZ917515 HRR917514:HRV917515 IBN917514:IBR917515 ILJ917514:ILN917515 IVF917514:IVJ917515 JFB917514:JFF917515 JOX917514:JPB917515 JYT917514:JYX917515 KIP917514:KIT917515 KSL917514:KSP917515 LCH917514:LCL917515 LMD917514:LMH917515 LVZ917514:LWD917515 MFV917514:MFZ917515 MPR917514:MPV917515 MZN917514:MZR917515 NJJ917514:NJN917515 NTF917514:NTJ917515 ODB917514:ODF917515 OMX917514:ONB917515 OWT917514:OWX917515 PGP917514:PGT917515 PQL917514:PQP917515 QAH917514:QAL917515 QKD917514:QKH917515 QTZ917514:QUD917515 RDV917514:RDZ917515 RNR917514:RNV917515 RXN917514:RXR917515 SHJ917514:SHN917515 SRF917514:SRJ917515 TBB917514:TBF917515 TKX917514:TLB917515 TUT917514:TUX917515 UEP917514:UET917515 UOL917514:UOP917515 UYH917514:UYL917515 VID917514:VIH917515 VRZ917514:VSD917515 WBV917514:WBZ917515 WLR917514:WLV917515 WVN917514:WVR917515 B983050:F983051 JB983050:JF983051 SX983050:TB983051 ACT983050:ACX983051 AMP983050:AMT983051 AWL983050:AWP983051 BGH983050:BGL983051 BQD983050:BQH983051 BZZ983050:CAD983051 CJV983050:CJZ983051 CTR983050:CTV983051 DDN983050:DDR983051 DNJ983050:DNN983051 DXF983050:DXJ983051 EHB983050:EHF983051 EQX983050:ERB983051 FAT983050:FAX983051 FKP983050:FKT983051 FUL983050:FUP983051 GEH983050:GEL983051 GOD983050:GOH983051 GXZ983050:GYD983051 HHV983050:HHZ983051 HRR983050:HRV983051 IBN983050:IBR983051 ILJ983050:ILN983051 IVF983050:IVJ983051 JFB983050:JFF983051 JOX983050:JPB983051 JYT983050:JYX983051 KIP983050:KIT983051 KSL983050:KSP983051 LCH983050:LCL983051 LMD983050:LMH983051 LVZ983050:LWD983051 MFV983050:MFZ983051 MPR983050:MPV983051 MZN983050:MZR983051 NJJ983050:NJN983051 NTF983050:NTJ983051 ODB983050:ODF983051 OMX983050:ONB983051 OWT983050:OWX983051 PGP983050:PGT983051 PQL983050:PQP983051 QAH983050:QAL983051 QKD983050:QKH983051 QTZ983050:QUD983051 RDV983050:RDZ983051 RNR983050:RNV983051 RXN983050:RXR983051 SHJ983050:SHN983051 SRF983050:SRJ983051 TBB983050:TBF983051 TKX983050:TLB983051 TUT983050:TUX983051 UEP983050:UET983051 UOL983050:UOP983051 UYH983050:UYL983051" xr:uid="{00000000-0002-0000-0500-000000000000}">
      <formula1>1</formula1>
    </dataValidation>
    <dataValidation type="list" allowBlank="1" showInputMessage="1" showErrorMessage="1" errorTitle="数値が異常です。" error="0または6のいずれかを選択してください。" sqref="R13:R32 WWD983020:WWD983039 WMH983020:WMH983039 WCL983020:WCL983039 VSP983020:VSP983039 VIT983020:VIT983039 UYX983020:UYX983039 UPB983020:UPB983039 UFF983020:UFF983039 TVJ983020:TVJ983039 TLN983020:TLN983039 TBR983020:TBR983039 SRV983020:SRV983039 SHZ983020:SHZ983039 RYD983020:RYD983039 ROH983020:ROH983039 REL983020:REL983039 QUP983020:QUP983039 QKT983020:QKT983039 QAX983020:QAX983039 PRB983020:PRB983039 PHF983020:PHF983039 OXJ983020:OXJ983039 ONN983020:ONN983039 ODR983020:ODR983039 NTV983020:NTV983039 NJZ983020:NJZ983039 NAD983020:NAD983039 MQH983020:MQH983039 MGL983020:MGL983039 LWP983020:LWP983039 LMT983020:LMT983039 LCX983020:LCX983039 KTB983020:KTB983039 KJF983020:KJF983039 JZJ983020:JZJ983039 JPN983020:JPN983039 JFR983020:JFR983039 IVV983020:IVV983039 ILZ983020:ILZ983039 ICD983020:ICD983039 HSH983020:HSH983039 HIL983020:HIL983039 GYP983020:GYP983039 GOT983020:GOT983039 GEX983020:GEX983039 FVB983020:FVB983039 FLF983020:FLF983039 FBJ983020:FBJ983039 ERN983020:ERN983039 EHR983020:EHR983039 DXV983020:DXV983039 DNZ983020:DNZ983039 DED983020:DED983039 CUH983020:CUH983039 CKL983020:CKL983039 CAP983020:CAP983039 BQT983020:BQT983039 BGX983020:BGX983039 AXB983020:AXB983039 ANF983020:ANF983039 ADJ983020:ADJ983039 TN983020:TN983039 JR983020:JR983039 R983020:R983039 WWD917484:WWD917503 WMH917484:WMH917503 WCL917484:WCL917503 VSP917484:VSP917503 VIT917484:VIT917503 UYX917484:UYX917503 UPB917484:UPB917503 UFF917484:UFF917503 TVJ917484:TVJ917503 TLN917484:TLN917503 TBR917484:TBR917503 SRV917484:SRV917503 SHZ917484:SHZ917503 RYD917484:RYD917503 ROH917484:ROH917503 REL917484:REL917503 QUP917484:QUP917503 QKT917484:QKT917503 QAX917484:QAX917503 PRB917484:PRB917503 PHF917484:PHF917503 OXJ917484:OXJ917503 ONN917484:ONN917503 ODR917484:ODR917503 NTV917484:NTV917503 NJZ917484:NJZ917503 NAD917484:NAD917503 MQH917484:MQH917503 MGL917484:MGL917503 LWP917484:LWP917503 LMT917484:LMT917503 LCX917484:LCX917503 KTB917484:KTB917503 KJF917484:KJF917503 JZJ917484:JZJ917503 JPN917484:JPN917503 JFR917484:JFR917503 IVV917484:IVV917503 ILZ917484:ILZ917503 ICD917484:ICD917503 HSH917484:HSH917503 HIL917484:HIL917503 GYP917484:GYP917503 GOT917484:GOT917503 GEX917484:GEX917503 FVB917484:FVB917503 FLF917484:FLF917503 FBJ917484:FBJ917503 ERN917484:ERN917503 EHR917484:EHR917503 DXV917484:DXV917503 DNZ917484:DNZ917503 DED917484:DED917503 CUH917484:CUH917503 CKL917484:CKL917503 CAP917484:CAP917503 BQT917484:BQT917503 BGX917484:BGX917503 AXB917484:AXB917503 ANF917484:ANF917503 ADJ917484:ADJ917503 TN917484:TN917503 JR917484:JR917503 R917484:R917503 WWD851948:WWD851967 WMH851948:WMH851967 WCL851948:WCL851967 VSP851948:VSP851967 VIT851948:VIT851967 UYX851948:UYX851967 UPB851948:UPB851967 UFF851948:UFF851967 TVJ851948:TVJ851967 TLN851948:TLN851967 TBR851948:TBR851967 SRV851948:SRV851967 SHZ851948:SHZ851967 RYD851948:RYD851967 ROH851948:ROH851967 REL851948:REL851967 QUP851948:QUP851967 QKT851948:QKT851967 QAX851948:QAX851967 PRB851948:PRB851967 PHF851948:PHF851967 OXJ851948:OXJ851967 ONN851948:ONN851967 ODR851948:ODR851967 NTV851948:NTV851967 NJZ851948:NJZ851967 NAD851948:NAD851967 MQH851948:MQH851967 MGL851948:MGL851967 LWP851948:LWP851967 LMT851948:LMT851967 LCX851948:LCX851967 KTB851948:KTB851967 KJF851948:KJF851967 JZJ851948:JZJ851967 JPN851948:JPN851967 JFR851948:JFR851967 IVV851948:IVV851967 ILZ851948:ILZ851967 ICD851948:ICD851967 HSH851948:HSH851967 HIL851948:HIL851967 GYP851948:GYP851967 GOT851948:GOT851967 GEX851948:GEX851967 FVB851948:FVB851967 FLF851948:FLF851967 FBJ851948:FBJ851967 ERN851948:ERN851967 EHR851948:EHR851967 DXV851948:DXV851967 DNZ851948:DNZ851967 DED851948:DED851967 CUH851948:CUH851967 CKL851948:CKL851967 CAP851948:CAP851967 BQT851948:BQT851967 BGX851948:BGX851967 AXB851948:AXB851967 ANF851948:ANF851967 ADJ851948:ADJ851967 TN851948:TN851967 JR851948:JR851967 R851948:R851967 WWD786412:WWD786431 WMH786412:WMH786431 WCL786412:WCL786431 VSP786412:VSP786431 VIT786412:VIT786431 UYX786412:UYX786431 UPB786412:UPB786431 UFF786412:UFF786431 TVJ786412:TVJ786431 TLN786412:TLN786431 TBR786412:TBR786431 SRV786412:SRV786431 SHZ786412:SHZ786431 RYD786412:RYD786431 ROH786412:ROH786431 REL786412:REL786431 QUP786412:QUP786431 QKT786412:QKT786431 QAX786412:QAX786431 PRB786412:PRB786431 PHF786412:PHF786431 OXJ786412:OXJ786431 ONN786412:ONN786431 ODR786412:ODR786431 NTV786412:NTV786431 NJZ786412:NJZ786431 NAD786412:NAD786431 MQH786412:MQH786431 MGL786412:MGL786431 LWP786412:LWP786431 LMT786412:LMT786431 LCX786412:LCX786431 KTB786412:KTB786431 KJF786412:KJF786431 JZJ786412:JZJ786431 JPN786412:JPN786431 JFR786412:JFR786431 IVV786412:IVV786431 ILZ786412:ILZ786431 ICD786412:ICD786431 HSH786412:HSH786431 HIL786412:HIL786431 GYP786412:GYP786431 GOT786412:GOT786431 GEX786412:GEX786431 FVB786412:FVB786431 FLF786412:FLF786431 FBJ786412:FBJ786431 ERN786412:ERN786431 EHR786412:EHR786431 DXV786412:DXV786431 DNZ786412:DNZ786431 DED786412:DED786431 CUH786412:CUH786431 CKL786412:CKL786431 CAP786412:CAP786431 BQT786412:BQT786431 BGX786412:BGX786431 AXB786412:AXB786431 ANF786412:ANF786431 ADJ786412:ADJ786431 TN786412:TN786431 JR786412:JR786431 R786412:R786431 WWD720876:WWD720895 WMH720876:WMH720895 WCL720876:WCL720895 VSP720876:VSP720895 VIT720876:VIT720895 UYX720876:UYX720895 UPB720876:UPB720895 UFF720876:UFF720895 TVJ720876:TVJ720895 TLN720876:TLN720895 TBR720876:TBR720895 SRV720876:SRV720895 SHZ720876:SHZ720895 RYD720876:RYD720895 ROH720876:ROH720895 REL720876:REL720895 QUP720876:QUP720895 QKT720876:QKT720895 QAX720876:QAX720895 PRB720876:PRB720895 PHF720876:PHF720895 OXJ720876:OXJ720895 ONN720876:ONN720895 ODR720876:ODR720895 NTV720876:NTV720895 NJZ720876:NJZ720895 NAD720876:NAD720895 MQH720876:MQH720895 MGL720876:MGL720895 LWP720876:LWP720895 LMT720876:LMT720895 LCX720876:LCX720895 KTB720876:KTB720895 KJF720876:KJF720895 JZJ720876:JZJ720895 JPN720876:JPN720895 JFR720876:JFR720895 IVV720876:IVV720895 ILZ720876:ILZ720895 ICD720876:ICD720895 HSH720876:HSH720895 HIL720876:HIL720895 GYP720876:GYP720895 GOT720876:GOT720895 GEX720876:GEX720895 FVB720876:FVB720895 FLF720876:FLF720895 FBJ720876:FBJ720895 ERN720876:ERN720895 EHR720876:EHR720895 DXV720876:DXV720895 DNZ720876:DNZ720895 DED720876:DED720895 CUH720876:CUH720895 CKL720876:CKL720895 CAP720876:CAP720895 BQT720876:BQT720895 BGX720876:BGX720895 AXB720876:AXB720895 ANF720876:ANF720895 ADJ720876:ADJ720895 TN720876:TN720895 JR720876:JR720895 R720876:R720895 WWD655340:WWD655359 WMH655340:WMH655359 WCL655340:WCL655359 VSP655340:VSP655359 VIT655340:VIT655359 UYX655340:UYX655359 UPB655340:UPB655359 UFF655340:UFF655359 TVJ655340:TVJ655359 TLN655340:TLN655359 TBR655340:TBR655359 SRV655340:SRV655359 SHZ655340:SHZ655359 RYD655340:RYD655359 ROH655340:ROH655359 REL655340:REL655359 QUP655340:QUP655359 QKT655340:QKT655359 QAX655340:QAX655359 PRB655340:PRB655359 PHF655340:PHF655359 OXJ655340:OXJ655359 ONN655340:ONN655359 ODR655340:ODR655359 NTV655340:NTV655359 NJZ655340:NJZ655359 NAD655340:NAD655359 MQH655340:MQH655359 MGL655340:MGL655359 LWP655340:LWP655359 LMT655340:LMT655359 LCX655340:LCX655359 KTB655340:KTB655359 KJF655340:KJF655359 JZJ655340:JZJ655359 JPN655340:JPN655359 JFR655340:JFR655359 IVV655340:IVV655359 ILZ655340:ILZ655359 ICD655340:ICD655359 HSH655340:HSH655359 HIL655340:HIL655359 GYP655340:GYP655359 GOT655340:GOT655359 GEX655340:GEX655359 FVB655340:FVB655359 FLF655340:FLF655359 FBJ655340:FBJ655359 ERN655340:ERN655359 EHR655340:EHR655359 DXV655340:DXV655359 DNZ655340:DNZ655359 DED655340:DED655359 CUH655340:CUH655359 CKL655340:CKL655359 CAP655340:CAP655359 BQT655340:BQT655359 BGX655340:BGX655359 AXB655340:AXB655359 ANF655340:ANF655359 ADJ655340:ADJ655359 TN655340:TN655359 JR655340:JR655359 R655340:R655359 WWD589804:WWD589823 WMH589804:WMH589823 WCL589804:WCL589823 VSP589804:VSP589823 VIT589804:VIT589823 UYX589804:UYX589823 UPB589804:UPB589823 UFF589804:UFF589823 TVJ589804:TVJ589823 TLN589804:TLN589823 TBR589804:TBR589823 SRV589804:SRV589823 SHZ589804:SHZ589823 RYD589804:RYD589823 ROH589804:ROH589823 REL589804:REL589823 QUP589804:QUP589823 QKT589804:QKT589823 QAX589804:QAX589823 PRB589804:PRB589823 PHF589804:PHF589823 OXJ589804:OXJ589823 ONN589804:ONN589823 ODR589804:ODR589823 NTV589804:NTV589823 NJZ589804:NJZ589823 NAD589804:NAD589823 MQH589804:MQH589823 MGL589804:MGL589823 LWP589804:LWP589823 LMT589804:LMT589823 LCX589804:LCX589823 KTB589804:KTB589823 KJF589804:KJF589823 JZJ589804:JZJ589823 JPN589804:JPN589823 JFR589804:JFR589823 IVV589804:IVV589823 ILZ589804:ILZ589823 ICD589804:ICD589823 HSH589804:HSH589823 HIL589804:HIL589823 GYP589804:GYP589823 GOT589804:GOT589823 GEX589804:GEX589823 FVB589804:FVB589823 FLF589804:FLF589823 FBJ589804:FBJ589823 ERN589804:ERN589823 EHR589804:EHR589823 DXV589804:DXV589823 DNZ589804:DNZ589823 DED589804:DED589823 CUH589804:CUH589823 CKL589804:CKL589823 CAP589804:CAP589823 BQT589804:BQT589823 BGX589804:BGX589823 AXB589804:AXB589823 ANF589804:ANF589823 ADJ589804:ADJ589823 TN589804:TN589823 JR589804:JR589823 R589804:R589823 WWD524268:WWD524287 WMH524268:WMH524287 WCL524268:WCL524287 VSP524268:VSP524287 VIT524268:VIT524287 UYX524268:UYX524287 UPB524268:UPB524287 UFF524268:UFF524287 TVJ524268:TVJ524287 TLN524268:TLN524287 TBR524268:TBR524287 SRV524268:SRV524287 SHZ524268:SHZ524287 RYD524268:RYD524287 ROH524268:ROH524287 REL524268:REL524287 QUP524268:QUP524287 QKT524268:QKT524287 QAX524268:QAX524287 PRB524268:PRB524287 PHF524268:PHF524287 OXJ524268:OXJ524287 ONN524268:ONN524287 ODR524268:ODR524287 NTV524268:NTV524287 NJZ524268:NJZ524287 NAD524268:NAD524287 MQH524268:MQH524287 MGL524268:MGL524287 LWP524268:LWP524287 LMT524268:LMT524287 LCX524268:LCX524287 KTB524268:KTB524287 KJF524268:KJF524287 JZJ524268:JZJ524287 JPN524268:JPN524287 JFR524268:JFR524287 IVV524268:IVV524287 ILZ524268:ILZ524287 ICD524268:ICD524287 HSH524268:HSH524287 HIL524268:HIL524287 GYP524268:GYP524287 GOT524268:GOT524287 GEX524268:GEX524287 FVB524268:FVB524287 FLF524268:FLF524287 FBJ524268:FBJ524287 ERN524268:ERN524287 EHR524268:EHR524287 DXV524268:DXV524287 DNZ524268:DNZ524287 DED524268:DED524287 CUH524268:CUH524287 CKL524268:CKL524287 CAP524268:CAP524287 BQT524268:BQT524287 BGX524268:BGX524287 AXB524268:AXB524287 ANF524268:ANF524287 ADJ524268:ADJ524287 TN524268:TN524287 JR524268:JR524287 R524268:R524287 WWD458732:WWD458751 WMH458732:WMH458751 WCL458732:WCL458751 VSP458732:VSP458751 VIT458732:VIT458751 UYX458732:UYX458751 UPB458732:UPB458751 UFF458732:UFF458751 TVJ458732:TVJ458751 TLN458732:TLN458751 TBR458732:TBR458751 SRV458732:SRV458751 SHZ458732:SHZ458751 RYD458732:RYD458751 ROH458732:ROH458751 REL458732:REL458751 QUP458732:QUP458751 QKT458732:QKT458751 QAX458732:QAX458751 PRB458732:PRB458751 PHF458732:PHF458751 OXJ458732:OXJ458751 ONN458732:ONN458751 ODR458732:ODR458751 NTV458732:NTV458751 NJZ458732:NJZ458751 NAD458732:NAD458751 MQH458732:MQH458751 MGL458732:MGL458751 LWP458732:LWP458751 LMT458732:LMT458751 LCX458732:LCX458751 KTB458732:KTB458751 KJF458732:KJF458751 JZJ458732:JZJ458751 JPN458732:JPN458751 JFR458732:JFR458751 IVV458732:IVV458751 ILZ458732:ILZ458751 ICD458732:ICD458751 HSH458732:HSH458751 HIL458732:HIL458751 GYP458732:GYP458751 GOT458732:GOT458751 GEX458732:GEX458751 FVB458732:FVB458751 FLF458732:FLF458751 FBJ458732:FBJ458751 ERN458732:ERN458751 EHR458732:EHR458751 DXV458732:DXV458751 DNZ458732:DNZ458751 DED458732:DED458751 CUH458732:CUH458751 CKL458732:CKL458751 CAP458732:CAP458751 BQT458732:BQT458751 BGX458732:BGX458751 AXB458732:AXB458751 ANF458732:ANF458751 ADJ458732:ADJ458751 TN458732:TN458751 JR458732:JR458751 R458732:R458751 WWD393196:WWD393215 WMH393196:WMH393215 WCL393196:WCL393215 VSP393196:VSP393215 VIT393196:VIT393215 UYX393196:UYX393215 UPB393196:UPB393215 UFF393196:UFF393215 TVJ393196:TVJ393215 TLN393196:TLN393215 TBR393196:TBR393215 SRV393196:SRV393215 SHZ393196:SHZ393215 RYD393196:RYD393215 ROH393196:ROH393215 REL393196:REL393215 QUP393196:QUP393215 QKT393196:QKT393215 QAX393196:QAX393215 PRB393196:PRB393215 PHF393196:PHF393215 OXJ393196:OXJ393215 ONN393196:ONN393215 ODR393196:ODR393215 NTV393196:NTV393215 NJZ393196:NJZ393215 NAD393196:NAD393215 MQH393196:MQH393215 MGL393196:MGL393215 LWP393196:LWP393215 LMT393196:LMT393215 LCX393196:LCX393215 KTB393196:KTB393215 KJF393196:KJF393215 JZJ393196:JZJ393215 JPN393196:JPN393215 JFR393196:JFR393215 IVV393196:IVV393215 ILZ393196:ILZ393215 ICD393196:ICD393215 HSH393196:HSH393215 HIL393196:HIL393215 GYP393196:GYP393215 GOT393196:GOT393215 GEX393196:GEX393215 FVB393196:FVB393215 FLF393196:FLF393215 FBJ393196:FBJ393215 ERN393196:ERN393215 EHR393196:EHR393215 DXV393196:DXV393215 DNZ393196:DNZ393215 DED393196:DED393215 CUH393196:CUH393215 CKL393196:CKL393215 CAP393196:CAP393215 BQT393196:BQT393215 BGX393196:BGX393215 AXB393196:AXB393215 ANF393196:ANF393215 ADJ393196:ADJ393215 TN393196:TN393215 JR393196:JR393215 R393196:R393215 WWD327660:WWD327679 WMH327660:WMH327679 WCL327660:WCL327679 VSP327660:VSP327679 VIT327660:VIT327679 UYX327660:UYX327679 UPB327660:UPB327679 UFF327660:UFF327679 TVJ327660:TVJ327679 TLN327660:TLN327679 TBR327660:TBR327679 SRV327660:SRV327679 SHZ327660:SHZ327679 RYD327660:RYD327679 ROH327660:ROH327679 REL327660:REL327679 QUP327660:QUP327679 QKT327660:QKT327679 QAX327660:QAX327679 PRB327660:PRB327679 PHF327660:PHF327679 OXJ327660:OXJ327679 ONN327660:ONN327679 ODR327660:ODR327679 NTV327660:NTV327679 NJZ327660:NJZ327679 NAD327660:NAD327679 MQH327660:MQH327679 MGL327660:MGL327679 LWP327660:LWP327679 LMT327660:LMT327679 LCX327660:LCX327679 KTB327660:KTB327679 KJF327660:KJF327679 JZJ327660:JZJ327679 JPN327660:JPN327679 JFR327660:JFR327679 IVV327660:IVV327679 ILZ327660:ILZ327679 ICD327660:ICD327679 HSH327660:HSH327679 HIL327660:HIL327679 GYP327660:GYP327679 GOT327660:GOT327679 GEX327660:GEX327679 FVB327660:FVB327679 FLF327660:FLF327679 FBJ327660:FBJ327679 ERN327660:ERN327679 EHR327660:EHR327679 DXV327660:DXV327679 DNZ327660:DNZ327679 DED327660:DED327679 CUH327660:CUH327679 CKL327660:CKL327679 CAP327660:CAP327679 BQT327660:BQT327679 BGX327660:BGX327679 AXB327660:AXB327679 ANF327660:ANF327679 ADJ327660:ADJ327679 TN327660:TN327679 JR327660:JR327679 R327660:R327679 WWD262124:WWD262143 WMH262124:WMH262143 WCL262124:WCL262143 VSP262124:VSP262143 VIT262124:VIT262143 UYX262124:UYX262143 UPB262124:UPB262143 UFF262124:UFF262143 TVJ262124:TVJ262143 TLN262124:TLN262143 TBR262124:TBR262143 SRV262124:SRV262143 SHZ262124:SHZ262143 RYD262124:RYD262143 ROH262124:ROH262143 REL262124:REL262143 QUP262124:QUP262143 QKT262124:QKT262143 QAX262124:QAX262143 PRB262124:PRB262143 PHF262124:PHF262143 OXJ262124:OXJ262143 ONN262124:ONN262143 ODR262124:ODR262143 NTV262124:NTV262143 NJZ262124:NJZ262143 NAD262124:NAD262143 MQH262124:MQH262143 MGL262124:MGL262143 LWP262124:LWP262143 LMT262124:LMT262143 LCX262124:LCX262143 KTB262124:KTB262143 KJF262124:KJF262143 JZJ262124:JZJ262143 JPN262124:JPN262143 JFR262124:JFR262143 IVV262124:IVV262143 ILZ262124:ILZ262143 ICD262124:ICD262143 HSH262124:HSH262143 HIL262124:HIL262143 GYP262124:GYP262143 GOT262124:GOT262143 GEX262124:GEX262143 FVB262124:FVB262143 FLF262124:FLF262143 FBJ262124:FBJ262143 ERN262124:ERN262143 EHR262124:EHR262143 DXV262124:DXV262143 DNZ262124:DNZ262143 DED262124:DED262143 CUH262124:CUH262143 CKL262124:CKL262143 CAP262124:CAP262143 BQT262124:BQT262143 BGX262124:BGX262143 AXB262124:AXB262143 ANF262124:ANF262143 ADJ262124:ADJ262143 TN262124:TN262143 JR262124:JR262143 R262124:R262143 WWD196588:WWD196607 WMH196588:WMH196607 WCL196588:WCL196607 VSP196588:VSP196607 VIT196588:VIT196607 UYX196588:UYX196607 UPB196588:UPB196607 UFF196588:UFF196607 TVJ196588:TVJ196607 TLN196588:TLN196607 TBR196588:TBR196607 SRV196588:SRV196607 SHZ196588:SHZ196607 RYD196588:RYD196607 ROH196588:ROH196607 REL196588:REL196607 QUP196588:QUP196607 QKT196588:QKT196607 QAX196588:QAX196607 PRB196588:PRB196607 PHF196588:PHF196607 OXJ196588:OXJ196607 ONN196588:ONN196607 ODR196588:ODR196607 NTV196588:NTV196607 NJZ196588:NJZ196607 NAD196588:NAD196607 MQH196588:MQH196607 MGL196588:MGL196607 LWP196588:LWP196607 LMT196588:LMT196607 LCX196588:LCX196607 KTB196588:KTB196607 KJF196588:KJF196607 JZJ196588:JZJ196607 JPN196588:JPN196607 JFR196588:JFR196607 IVV196588:IVV196607 ILZ196588:ILZ196607 ICD196588:ICD196607 HSH196588:HSH196607 HIL196588:HIL196607 GYP196588:GYP196607 GOT196588:GOT196607 GEX196588:GEX196607 FVB196588:FVB196607 FLF196588:FLF196607 FBJ196588:FBJ196607 ERN196588:ERN196607 EHR196588:EHR196607 DXV196588:DXV196607 DNZ196588:DNZ196607 DED196588:DED196607 CUH196588:CUH196607 CKL196588:CKL196607 CAP196588:CAP196607 BQT196588:BQT196607 BGX196588:BGX196607 AXB196588:AXB196607 ANF196588:ANF196607 ADJ196588:ADJ196607 TN196588:TN196607 JR196588:JR196607 R196588:R196607 WWD131052:WWD131071 WMH131052:WMH131071 WCL131052:WCL131071 VSP131052:VSP131071 VIT131052:VIT131071 UYX131052:UYX131071 UPB131052:UPB131071 UFF131052:UFF131071 TVJ131052:TVJ131071 TLN131052:TLN131071 TBR131052:TBR131071 SRV131052:SRV131071 SHZ131052:SHZ131071 RYD131052:RYD131071 ROH131052:ROH131071 REL131052:REL131071 QUP131052:QUP131071 QKT131052:QKT131071 QAX131052:QAX131071 PRB131052:PRB131071 PHF131052:PHF131071 OXJ131052:OXJ131071 ONN131052:ONN131071 ODR131052:ODR131071 NTV131052:NTV131071 NJZ131052:NJZ131071 NAD131052:NAD131071 MQH131052:MQH131071 MGL131052:MGL131071 LWP131052:LWP131071 LMT131052:LMT131071 LCX131052:LCX131071 KTB131052:KTB131071 KJF131052:KJF131071 JZJ131052:JZJ131071 JPN131052:JPN131071 JFR131052:JFR131071 IVV131052:IVV131071 ILZ131052:ILZ131071 ICD131052:ICD131071 HSH131052:HSH131071 HIL131052:HIL131071 GYP131052:GYP131071 GOT131052:GOT131071 GEX131052:GEX131071 FVB131052:FVB131071 FLF131052:FLF131071 FBJ131052:FBJ131071 ERN131052:ERN131071 EHR131052:EHR131071 DXV131052:DXV131071 DNZ131052:DNZ131071 DED131052:DED131071 CUH131052:CUH131071 CKL131052:CKL131071 CAP131052:CAP131071 BQT131052:BQT131071 BGX131052:BGX131071 AXB131052:AXB131071 ANF131052:ANF131071 ADJ131052:ADJ131071 TN131052:TN131071 JR131052:JR131071 R131052:R131071 WWD65516:WWD65535 WMH65516:WMH65535 WCL65516:WCL65535 VSP65516:VSP65535 VIT65516:VIT65535 UYX65516:UYX65535 UPB65516:UPB65535 UFF65516:UFF65535 TVJ65516:TVJ65535 TLN65516:TLN65535 TBR65516:TBR65535 SRV65516:SRV65535 SHZ65516:SHZ65535 RYD65516:RYD65535 ROH65516:ROH65535 REL65516:REL65535 QUP65516:QUP65535 QKT65516:QKT65535 QAX65516:QAX65535 PRB65516:PRB65535 PHF65516:PHF65535 OXJ65516:OXJ65535 ONN65516:ONN65535 ODR65516:ODR65535 NTV65516:NTV65535 NJZ65516:NJZ65535 NAD65516:NAD65535 MQH65516:MQH65535 MGL65516:MGL65535 LWP65516:LWP65535 LMT65516:LMT65535 LCX65516:LCX65535 KTB65516:KTB65535 KJF65516:KJF65535 JZJ65516:JZJ65535 JPN65516:JPN65535 JFR65516:JFR65535 IVV65516:IVV65535 ILZ65516:ILZ65535 ICD65516:ICD65535 HSH65516:HSH65535 HIL65516:HIL65535 GYP65516:GYP65535 GOT65516:GOT65535 GEX65516:GEX65535 FVB65516:FVB65535 FLF65516:FLF65535 FBJ65516:FBJ65535 ERN65516:ERN65535 EHR65516:EHR65535 DXV65516:DXV65535 DNZ65516:DNZ65535 DED65516:DED65535 CUH65516:CUH65535 CKL65516:CKL65535 CAP65516:CAP65535 BQT65516:BQT65535 BGX65516:BGX65535 AXB65516:AXB65535 ANF65516:ANF65535 ADJ65516:ADJ65535 TN65516:TN65535 JR65516:JR65535 R65516:R65535 WWD13:WWD32 WMH13:WMH32 WCL13:WCL32 VSP13:VSP32 VIT13:VIT32 UYX13:UYX32 UPB13:UPB32 UFF13:UFF32 TVJ13:TVJ32 TLN13:TLN32 TBR13:TBR32 SRV13:SRV32 SHZ13:SHZ32 RYD13:RYD32 ROH13:ROH32 REL13:REL32 QUP13:QUP32 QKT13:QKT32 QAX13:QAX32 PRB13:PRB32 PHF13:PHF32 OXJ13:OXJ32 ONN13:ONN32 ODR13:ODR32 NTV13:NTV32 NJZ13:NJZ32 NAD13:NAD32 MQH13:MQH32 MGL13:MGL32 LWP13:LWP32 LMT13:LMT32 LCX13:LCX32 KTB13:KTB32 KJF13:KJF32 JZJ13:JZJ32 JPN13:JPN32 JFR13:JFR32 IVV13:IVV32 ILZ13:ILZ32 ICD13:ICD32 HSH13:HSH32 HIL13:HIL32 GYP13:GYP32 GOT13:GOT32 GEX13:GEX32 FVB13:FVB32 FLF13:FLF32 FBJ13:FBJ32 ERN13:ERN32 EHR13:EHR32 DXV13:DXV32 DNZ13:DNZ32 DED13:DED32 CUH13:CUH32 CKL13:CKL32 CAP13:CAP32 BQT13:BQT32 BGX13:BGX32 AXB13:AXB32 ANF13:ANF32 ADJ13:ADJ32 TN13:TN32 JR13:JR32" xr:uid="{00000000-0002-0000-0500-000001000000}">
      <formula1>$BJ$13:$BJ$14</formula1>
    </dataValidation>
    <dataValidation type="list" allowBlank="1" showInputMessage="1" showErrorMessage="1" sqref="W13:X32 WWI983020:WWJ983039 WMM983020:WMN983039 WCQ983020:WCR983039 VSU983020:VSV983039 VIY983020:VIZ983039 UZC983020:UZD983039 UPG983020:UPH983039 UFK983020:UFL983039 TVO983020:TVP983039 TLS983020:TLT983039 TBW983020:TBX983039 SSA983020:SSB983039 SIE983020:SIF983039 RYI983020:RYJ983039 ROM983020:RON983039 REQ983020:RER983039 QUU983020:QUV983039 QKY983020:QKZ983039 QBC983020:QBD983039 PRG983020:PRH983039 PHK983020:PHL983039 OXO983020:OXP983039 ONS983020:ONT983039 ODW983020:ODX983039 NUA983020:NUB983039 NKE983020:NKF983039 NAI983020:NAJ983039 MQM983020:MQN983039 MGQ983020:MGR983039 LWU983020:LWV983039 LMY983020:LMZ983039 LDC983020:LDD983039 KTG983020:KTH983039 KJK983020:KJL983039 JZO983020:JZP983039 JPS983020:JPT983039 JFW983020:JFX983039 IWA983020:IWB983039 IME983020:IMF983039 ICI983020:ICJ983039 HSM983020:HSN983039 HIQ983020:HIR983039 GYU983020:GYV983039 GOY983020:GOZ983039 GFC983020:GFD983039 FVG983020:FVH983039 FLK983020:FLL983039 FBO983020:FBP983039 ERS983020:ERT983039 EHW983020:EHX983039 DYA983020:DYB983039 DOE983020:DOF983039 DEI983020:DEJ983039 CUM983020:CUN983039 CKQ983020:CKR983039 CAU983020:CAV983039 BQY983020:BQZ983039 BHC983020:BHD983039 AXG983020:AXH983039 ANK983020:ANL983039 ADO983020:ADP983039 TS983020:TT983039 JW983020:JX983039 W983020:X983039 WWI917484:WWJ917503 WMM917484:WMN917503 WCQ917484:WCR917503 VSU917484:VSV917503 VIY917484:VIZ917503 UZC917484:UZD917503 UPG917484:UPH917503 UFK917484:UFL917503 TVO917484:TVP917503 TLS917484:TLT917503 TBW917484:TBX917503 SSA917484:SSB917503 SIE917484:SIF917503 RYI917484:RYJ917503 ROM917484:RON917503 REQ917484:RER917503 QUU917484:QUV917503 QKY917484:QKZ917503 QBC917484:QBD917503 PRG917484:PRH917503 PHK917484:PHL917503 OXO917484:OXP917503 ONS917484:ONT917503 ODW917484:ODX917503 NUA917484:NUB917503 NKE917484:NKF917503 NAI917484:NAJ917503 MQM917484:MQN917503 MGQ917484:MGR917503 LWU917484:LWV917503 LMY917484:LMZ917503 LDC917484:LDD917503 KTG917484:KTH917503 KJK917484:KJL917503 JZO917484:JZP917503 JPS917484:JPT917503 JFW917484:JFX917503 IWA917484:IWB917503 IME917484:IMF917503 ICI917484:ICJ917503 HSM917484:HSN917503 HIQ917484:HIR917503 GYU917484:GYV917503 GOY917484:GOZ917503 GFC917484:GFD917503 FVG917484:FVH917503 FLK917484:FLL917503 FBO917484:FBP917503 ERS917484:ERT917503 EHW917484:EHX917503 DYA917484:DYB917503 DOE917484:DOF917503 DEI917484:DEJ917503 CUM917484:CUN917503 CKQ917484:CKR917503 CAU917484:CAV917503 BQY917484:BQZ917503 BHC917484:BHD917503 AXG917484:AXH917503 ANK917484:ANL917503 ADO917484:ADP917503 TS917484:TT917503 JW917484:JX917503 W917484:X917503 WWI851948:WWJ851967 WMM851948:WMN851967 WCQ851948:WCR851967 VSU851948:VSV851967 VIY851948:VIZ851967 UZC851948:UZD851967 UPG851948:UPH851967 UFK851948:UFL851967 TVO851948:TVP851967 TLS851948:TLT851967 TBW851948:TBX851967 SSA851948:SSB851967 SIE851948:SIF851967 RYI851948:RYJ851967 ROM851948:RON851967 REQ851948:RER851967 QUU851948:QUV851967 QKY851948:QKZ851967 QBC851948:QBD851967 PRG851948:PRH851967 PHK851948:PHL851967 OXO851948:OXP851967 ONS851948:ONT851967 ODW851948:ODX851967 NUA851948:NUB851967 NKE851948:NKF851967 NAI851948:NAJ851967 MQM851948:MQN851967 MGQ851948:MGR851967 LWU851948:LWV851967 LMY851948:LMZ851967 LDC851948:LDD851967 KTG851948:KTH851967 KJK851948:KJL851967 JZO851948:JZP851967 JPS851948:JPT851967 JFW851948:JFX851967 IWA851948:IWB851967 IME851948:IMF851967 ICI851948:ICJ851967 HSM851948:HSN851967 HIQ851948:HIR851967 GYU851948:GYV851967 GOY851948:GOZ851967 GFC851948:GFD851967 FVG851948:FVH851967 FLK851948:FLL851967 FBO851948:FBP851967 ERS851948:ERT851967 EHW851948:EHX851967 DYA851948:DYB851967 DOE851948:DOF851967 DEI851948:DEJ851967 CUM851948:CUN851967 CKQ851948:CKR851967 CAU851948:CAV851967 BQY851948:BQZ851967 BHC851948:BHD851967 AXG851948:AXH851967 ANK851948:ANL851967 ADO851948:ADP851967 TS851948:TT851967 JW851948:JX851967 W851948:X851967 WWI786412:WWJ786431 WMM786412:WMN786431 WCQ786412:WCR786431 VSU786412:VSV786431 VIY786412:VIZ786431 UZC786412:UZD786431 UPG786412:UPH786431 UFK786412:UFL786431 TVO786412:TVP786431 TLS786412:TLT786431 TBW786412:TBX786431 SSA786412:SSB786431 SIE786412:SIF786431 RYI786412:RYJ786431 ROM786412:RON786431 REQ786412:RER786431 QUU786412:QUV786431 QKY786412:QKZ786431 QBC786412:QBD786431 PRG786412:PRH786431 PHK786412:PHL786431 OXO786412:OXP786431 ONS786412:ONT786431 ODW786412:ODX786431 NUA786412:NUB786431 NKE786412:NKF786431 NAI786412:NAJ786431 MQM786412:MQN786431 MGQ786412:MGR786431 LWU786412:LWV786431 LMY786412:LMZ786431 LDC786412:LDD786431 KTG786412:KTH786431 KJK786412:KJL786431 JZO786412:JZP786431 JPS786412:JPT786431 JFW786412:JFX786431 IWA786412:IWB786431 IME786412:IMF786431 ICI786412:ICJ786431 HSM786412:HSN786431 HIQ786412:HIR786431 GYU786412:GYV786431 GOY786412:GOZ786431 GFC786412:GFD786431 FVG786412:FVH786431 FLK786412:FLL786431 FBO786412:FBP786431 ERS786412:ERT786431 EHW786412:EHX786431 DYA786412:DYB786431 DOE786412:DOF786431 DEI786412:DEJ786431 CUM786412:CUN786431 CKQ786412:CKR786431 CAU786412:CAV786431 BQY786412:BQZ786431 BHC786412:BHD786431 AXG786412:AXH786431 ANK786412:ANL786431 ADO786412:ADP786431 TS786412:TT786431 JW786412:JX786431 W786412:X786431 WWI720876:WWJ720895 WMM720876:WMN720895 WCQ720876:WCR720895 VSU720876:VSV720895 VIY720876:VIZ720895 UZC720876:UZD720895 UPG720876:UPH720895 UFK720876:UFL720895 TVO720876:TVP720895 TLS720876:TLT720895 TBW720876:TBX720895 SSA720876:SSB720895 SIE720876:SIF720895 RYI720876:RYJ720895 ROM720876:RON720895 REQ720876:RER720895 QUU720876:QUV720895 QKY720876:QKZ720895 QBC720876:QBD720895 PRG720876:PRH720895 PHK720876:PHL720895 OXO720876:OXP720895 ONS720876:ONT720895 ODW720876:ODX720895 NUA720876:NUB720895 NKE720876:NKF720895 NAI720876:NAJ720895 MQM720876:MQN720895 MGQ720876:MGR720895 LWU720876:LWV720895 LMY720876:LMZ720895 LDC720876:LDD720895 KTG720876:KTH720895 KJK720876:KJL720895 JZO720876:JZP720895 JPS720876:JPT720895 JFW720876:JFX720895 IWA720876:IWB720895 IME720876:IMF720895 ICI720876:ICJ720895 HSM720876:HSN720895 HIQ720876:HIR720895 GYU720876:GYV720895 GOY720876:GOZ720895 GFC720876:GFD720895 FVG720876:FVH720895 FLK720876:FLL720895 FBO720876:FBP720895 ERS720876:ERT720895 EHW720876:EHX720895 DYA720876:DYB720895 DOE720876:DOF720895 DEI720876:DEJ720895 CUM720876:CUN720895 CKQ720876:CKR720895 CAU720876:CAV720895 BQY720876:BQZ720895 BHC720876:BHD720895 AXG720876:AXH720895 ANK720876:ANL720895 ADO720876:ADP720895 TS720876:TT720895 JW720876:JX720895 W720876:X720895 WWI655340:WWJ655359 WMM655340:WMN655359 WCQ655340:WCR655359 VSU655340:VSV655359 VIY655340:VIZ655359 UZC655340:UZD655359 UPG655340:UPH655359 UFK655340:UFL655359 TVO655340:TVP655359 TLS655340:TLT655359 TBW655340:TBX655359 SSA655340:SSB655359 SIE655340:SIF655359 RYI655340:RYJ655359 ROM655340:RON655359 REQ655340:RER655359 QUU655340:QUV655359 QKY655340:QKZ655359 QBC655340:QBD655359 PRG655340:PRH655359 PHK655340:PHL655359 OXO655340:OXP655359 ONS655340:ONT655359 ODW655340:ODX655359 NUA655340:NUB655359 NKE655340:NKF655359 NAI655340:NAJ655359 MQM655340:MQN655359 MGQ655340:MGR655359 LWU655340:LWV655359 LMY655340:LMZ655359 LDC655340:LDD655359 KTG655340:KTH655359 KJK655340:KJL655359 JZO655340:JZP655359 JPS655340:JPT655359 JFW655340:JFX655359 IWA655340:IWB655359 IME655340:IMF655359 ICI655340:ICJ655359 HSM655340:HSN655359 HIQ655340:HIR655359 GYU655340:GYV655359 GOY655340:GOZ655359 GFC655340:GFD655359 FVG655340:FVH655359 FLK655340:FLL655359 FBO655340:FBP655359 ERS655340:ERT655359 EHW655340:EHX655359 DYA655340:DYB655359 DOE655340:DOF655359 DEI655340:DEJ655359 CUM655340:CUN655359 CKQ655340:CKR655359 CAU655340:CAV655359 BQY655340:BQZ655359 BHC655340:BHD655359 AXG655340:AXH655359 ANK655340:ANL655359 ADO655340:ADP655359 TS655340:TT655359 JW655340:JX655359 W655340:X655359 WWI589804:WWJ589823 WMM589804:WMN589823 WCQ589804:WCR589823 VSU589804:VSV589823 VIY589804:VIZ589823 UZC589804:UZD589823 UPG589804:UPH589823 UFK589804:UFL589823 TVO589804:TVP589823 TLS589804:TLT589823 TBW589804:TBX589823 SSA589804:SSB589823 SIE589804:SIF589823 RYI589804:RYJ589823 ROM589804:RON589823 REQ589804:RER589823 QUU589804:QUV589823 QKY589804:QKZ589823 QBC589804:QBD589823 PRG589804:PRH589823 PHK589804:PHL589823 OXO589804:OXP589823 ONS589804:ONT589823 ODW589804:ODX589823 NUA589804:NUB589823 NKE589804:NKF589823 NAI589804:NAJ589823 MQM589804:MQN589823 MGQ589804:MGR589823 LWU589804:LWV589823 LMY589804:LMZ589823 LDC589804:LDD589823 KTG589804:KTH589823 KJK589804:KJL589823 JZO589804:JZP589823 JPS589804:JPT589823 JFW589804:JFX589823 IWA589804:IWB589823 IME589804:IMF589823 ICI589804:ICJ589823 HSM589804:HSN589823 HIQ589804:HIR589823 GYU589804:GYV589823 GOY589804:GOZ589823 GFC589804:GFD589823 FVG589804:FVH589823 FLK589804:FLL589823 FBO589804:FBP589823 ERS589804:ERT589823 EHW589804:EHX589823 DYA589804:DYB589823 DOE589804:DOF589823 DEI589804:DEJ589823 CUM589804:CUN589823 CKQ589804:CKR589823 CAU589804:CAV589823 BQY589804:BQZ589823 BHC589804:BHD589823 AXG589804:AXH589823 ANK589804:ANL589823 ADO589804:ADP589823 TS589804:TT589823 JW589804:JX589823 W589804:X589823 WWI524268:WWJ524287 WMM524268:WMN524287 WCQ524268:WCR524287 VSU524268:VSV524287 VIY524268:VIZ524287 UZC524268:UZD524287 UPG524268:UPH524287 UFK524268:UFL524287 TVO524268:TVP524287 TLS524268:TLT524287 TBW524268:TBX524287 SSA524268:SSB524287 SIE524268:SIF524287 RYI524268:RYJ524287 ROM524268:RON524287 REQ524268:RER524287 QUU524268:QUV524287 QKY524268:QKZ524287 QBC524268:QBD524287 PRG524268:PRH524287 PHK524268:PHL524287 OXO524268:OXP524287 ONS524268:ONT524287 ODW524268:ODX524287 NUA524268:NUB524287 NKE524268:NKF524287 NAI524268:NAJ524287 MQM524268:MQN524287 MGQ524268:MGR524287 LWU524268:LWV524287 LMY524268:LMZ524287 LDC524268:LDD524287 KTG524268:KTH524287 KJK524268:KJL524287 JZO524268:JZP524287 JPS524268:JPT524287 JFW524268:JFX524287 IWA524268:IWB524287 IME524268:IMF524287 ICI524268:ICJ524287 HSM524268:HSN524287 HIQ524268:HIR524287 GYU524268:GYV524287 GOY524268:GOZ524287 GFC524268:GFD524287 FVG524268:FVH524287 FLK524268:FLL524287 FBO524268:FBP524287 ERS524268:ERT524287 EHW524268:EHX524287 DYA524268:DYB524287 DOE524268:DOF524287 DEI524268:DEJ524287 CUM524268:CUN524287 CKQ524268:CKR524287 CAU524268:CAV524287 BQY524268:BQZ524287 BHC524268:BHD524287 AXG524268:AXH524287 ANK524268:ANL524287 ADO524268:ADP524287 TS524268:TT524287 JW524268:JX524287 W524268:X524287 WWI458732:WWJ458751 WMM458732:WMN458751 WCQ458732:WCR458751 VSU458732:VSV458751 VIY458732:VIZ458751 UZC458732:UZD458751 UPG458732:UPH458751 UFK458732:UFL458751 TVO458732:TVP458751 TLS458732:TLT458751 TBW458732:TBX458751 SSA458732:SSB458751 SIE458732:SIF458751 RYI458732:RYJ458751 ROM458732:RON458751 REQ458732:RER458751 QUU458732:QUV458751 QKY458732:QKZ458751 QBC458732:QBD458751 PRG458732:PRH458751 PHK458732:PHL458751 OXO458732:OXP458751 ONS458732:ONT458751 ODW458732:ODX458751 NUA458732:NUB458751 NKE458732:NKF458751 NAI458732:NAJ458751 MQM458732:MQN458751 MGQ458732:MGR458751 LWU458732:LWV458751 LMY458732:LMZ458751 LDC458732:LDD458751 KTG458732:KTH458751 KJK458732:KJL458751 JZO458732:JZP458751 JPS458732:JPT458751 JFW458732:JFX458751 IWA458732:IWB458751 IME458732:IMF458751 ICI458732:ICJ458751 HSM458732:HSN458751 HIQ458732:HIR458751 GYU458732:GYV458751 GOY458732:GOZ458751 GFC458732:GFD458751 FVG458732:FVH458751 FLK458732:FLL458751 FBO458732:FBP458751 ERS458732:ERT458751 EHW458732:EHX458751 DYA458732:DYB458751 DOE458732:DOF458751 DEI458732:DEJ458751 CUM458732:CUN458751 CKQ458732:CKR458751 CAU458732:CAV458751 BQY458732:BQZ458751 BHC458732:BHD458751 AXG458732:AXH458751 ANK458732:ANL458751 ADO458732:ADP458751 TS458732:TT458751 JW458732:JX458751 W458732:X458751 WWI393196:WWJ393215 WMM393196:WMN393215 WCQ393196:WCR393215 VSU393196:VSV393215 VIY393196:VIZ393215 UZC393196:UZD393215 UPG393196:UPH393215 UFK393196:UFL393215 TVO393196:TVP393215 TLS393196:TLT393215 TBW393196:TBX393215 SSA393196:SSB393215 SIE393196:SIF393215 RYI393196:RYJ393215 ROM393196:RON393215 REQ393196:RER393215 QUU393196:QUV393215 QKY393196:QKZ393215 QBC393196:QBD393215 PRG393196:PRH393215 PHK393196:PHL393215 OXO393196:OXP393215 ONS393196:ONT393215 ODW393196:ODX393215 NUA393196:NUB393215 NKE393196:NKF393215 NAI393196:NAJ393215 MQM393196:MQN393215 MGQ393196:MGR393215 LWU393196:LWV393215 LMY393196:LMZ393215 LDC393196:LDD393215 KTG393196:KTH393215 KJK393196:KJL393215 JZO393196:JZP393215 JPS393196:JPT393215 JFW393196:JFX393215 IWA393196:IWB393215 IME393196:IMF393215 ICI393196:ICJ393215 HSM393196:HSN393215 HIQ393196:HIR393215 GYU393196:GYV393215 GOY393196:GOZ393215 GFC393196:GFD393215 FVG393196:FVH393215 FLK393196:FLL393215 FBO393196:FBP393215 ERS393196:ERT393215 EHW393196:EHX393215 DYA393196:DYB393215 DOE393196:DOF393215 DEI393196:DEJ393215 CUM393196:CUN393215 CKQ393196:CKR393215 CAU393196:CAV393215 BQY393196:BQZ393215 BHC393196:BHD393215 AXG393196:AXH393215 ANK393196:ANL393215 ADO393196:ADP393215 TS393196:TT393215 JW393196:JX393215 W393196:X393215 WWI327660:WWJ327679 WMM327660:WMN327679 WCQ327660:WCR327679 VSU327660:VSV327679 VIY327660:VIZ327679 UZC327660:UZD327679 UPG327660:UPH327679 UFK327660:UFL327679 TVO327660:TVP327679 TLS327660:TLT327679 TBW327660:TBX327679 SSA327660:SSB327679 SIE327660:SIF327679 RYI327660:RYJ327679 ROM327660:RON327679 REQ327660:RER327679 QUU327660:QUV327679 QKY327660:QKZ327679 QBC327660:QBD327679 PRG327660:PRH327679 PHK327660:PHL327679 OXO327660:OXP327679 ONS327660:ONT327679 ODW327660:ODX327679 NUA327660:NUB327679 NKE327660:NKF327679 NAI327660:NAJ327679 MQM327660:MQN327679 MGQ327660:MGR327679 LWU327660:LWV327679 LMY327660:LMZ327679 LDC327660:LDD327679 KTG327660:KTH327679 KJK327660:KJL327679 JZO327660:JZP327679 JPS327660:JPT327679 JFW327660:JFX327679 IWA327660:IWB327679 IME327660:IMF327679 ICI327660:ICJ327679 HSM327660:HSN327679 HIQ327660:HIR327679 GYU327660:GYV327679 GOY327660:GOZ327679 GFC327660:GFD327679 FVG327660:FVH327679 FLK327660:FLL327679 FBO327660:FBP327679 ERS327660:ERT327679 EHW327660:EHX327679 DYA327660:DYB327679 DOE327660:DOF327679 DEI327660:DEJ327679 CUM327660:CUN327679 CKQ327660:CKR327679 CAU327660:CAV327679 BQY327660:BQZ327679 BHC327660:BHD327679 AXG327660:AXH327679 ANK327660:ANL327679 ADO327660:ADP327679 TS327660:TT327679 JW327660:JX327679 W327660:X327679 WWI262124:WWJ262143 WMM262124:WMN262143 WCQ262124:WCR262143 VSU262124:VSV262143 VIY262124:VIZ262143 UZC262124:UZD262143 UPG262124:UPH262143 UFK262124:UFL262143 TVO262124:TVP262143 TLS262124:TLT262143 TBW262124:TBX262143 SSA262124:SSB262143 SIE262124:SIF262143 RYI262124:RYJ262143 ROM262124:RON262143 REQ262124:RER262143 QUU262124:QUV262143 QKY262124:QKZ262143 QBC262124:QBD262143 PRG262124:PRH262143 PHK262124:PHL262143 OXO262124:OXP262143 ONS262124:ONT262143 ODW262124:ODX262143 NUA262124:NUB262143 NKE262124:NKF262143 NAI262124:NAJ262143 MQM262124:MQN262143 MGQ262124:MGR262143 LWU262124:LWV262143 LMY262124:LMZ262143 LDC262124:LDD262143 KTG262124:KTH262143 KJK262124:KJL262143 JZO262124:JZP262143 JPS262124:JPT262143 JFW262124:JFX262143 IWA262124:IWB262143 IME262124:IMF262143 ICI262124:ICJ262143 HSM262124:HSN262143 HIQ262124:HIR262143 GYU262124:GYV262143 GOY262124:GOZ262143 GFC262124:GFD262143 FVG262124:FVH262143 FLK262124:FLL262143 FBO262124:FBP262143 ERS262124:ERT262143 EHW262124:EHX262143 DYA262124:DYB262143 DOE262124:DOF262143 DEI262124:DEJ262143 CUM262124:CUN262143 CKQ262124:CKR262143 CAU262124:CAV262143 BQY262124:BQZ262143 BHC262124:BHD262143 AXG262124:AXH262143 ANK262124:ANL262143 ADO262124:ADP262143 TS262124:TT262143 JW262124:JX262143 W262124:X262143 WWI196588:WWJ196607 WMM196588:WMN196607 WCQ196588:WCR196607 VSU196588:VSV196607 VIY196588:VIZ196607 UZC196588:UZD196607 UPG196588:UPH196607 UFK196588:UFL196607 TVO196588:TVP196607 TLS196588:TLT196607 TBW196588:TBX196607 SSA196588:SSB196607 SIE196588:SIF196607 RYI196588:RYJ196607 ROM196588:RON196607 REQ196588:RER196607 QUU196588:QUV196607 QKY196588:QKZ196607 QBC196588:QBD196607 PRG196588:PRH196607 PHK196588:PHL196607 OXO196588:OXP196607 ONS196588:ONT196607 ODW196588:ODX196607 NUA196588:NUB196607 NKE196588:NKF196607 NAI196588:NAJ196607 MQM196588:MQN196607 MGQ196588:MGR196607 LWU196588:LWV196607 LMY196588:LMZ196607 LDC196588:LDD196607 KTG196588:KTH196607 KJK196588:KJL196607 JZO196588:JZP196607 JPS196588:JPT196607 JFW196588:JFX196607 IWA196588:IWB196607 IME196588:IMF196607 ICI196588:ICJ196607 HSM196588:HSN196607 HIQ196588:HIR196607 GYU196588:GYV196607 GOY196588:GOZ196607 GFC196588:GFD196607 FVG196588:FVH196607 FLK196588:FLL196607 FBO196588:FBP196607 ERS196588:ERT196607 EHW196588:EHX196607 DYA196588:DYB196607 DOE196588:DOF196607 DEI196588:DEJ196607 CUM196588:CUN196607 CKQ196588:CKR196607 CAU196588:CAV196607 BQY196588:BQZ196607 BHC196588:BHD196607 AXG196588:AXH196607 ANK196588:ANL196607 ADO196588:ADP196607 TS196588:TT196607 JW196588:JX196607 W196588:X196607 WWI131052:WWJ131071 WMM131052:WMN131071 WCQ131052:WCR131071 VSU131052:VSV131071 VIY131052:VIZ131071 UZC131052:UZD131071 UPG131052:UPH131071 UFK131052:UFL131071 TVO131052:TVP131071 TLS131052:TLT131071 TBW131052:TBX131071 SSA131052:SSB131071 SIE131052:SIF131071 RYI131052:RYJ131071 ROM131052:RON131071 REQ131052:RER131071 QUU131052:QUV131071 QKY131052:QKZ131071 QBC131052:QBD131071 PRG131052:PRH131071 PHK131052:PHL131071 OXO131052:OXP131071 ONS131052:ONT131071 ODW131052:ODX131071 NUA131052:NUB131071 NKE131052:NKF131071 NAI131052:NAJ131071 MQM131052:MQN131071 MGQ131052:MGR131071 LWU131052:LWV131071 LMY131052:LMZ131071 LDC131052:LDD131071 KTG131052:KTH131071 KJK131052:KJL131071 JZO131052:JZP131071 JPS131052:JPT131071 JFW131052:JFX131071 IWA131052:IWB131071 IME131052:IMF131071 ICI131052:ICJ131071 HSM131052:HSN131071 HIQ131052:HIR131071 GYU131052:GYV131071 GOY131052:GOZ131071 GFC131052:GFD131071 FVG131052:FVH131071 FLK131052:FLL131071 FBO131052:FBP131071 ERS131052:ERT131071 EHW131052:EHX131071 DYA131052:DYB131071 DOE131052:DOF131071 DEI131052:DEJ131071 CUM131052:CUN131071 CKQ131052:CKR131071 CAU131052:CAV131071 BQY131052:BQZ131071 BHC131052:BHD131071 AXG131052:AXH131071 ANK131052:ANL131071 ADO131052:ADP131071 TS131052:TT131071 JW131052:JX131071 W131052:X131071 WWI65516:WWJ65535 WMM65516:WMN65535 WCQ65516:WCR65535 VSU65516:VSV65535 VIY65516:VIZ65535 UZC65516:UZD65535 UPG65516:UPH65535 UFK65516:UFL65535 TVO65516:TVP65535 TLS65516:TLT65535 TBW65516:TBX65535 SSA65516:SSB65535 SIE65516:SIF65535 RYI65516:RYJ65535 ROM65516:RON65535 REQ65516:RER65535 QUU65516:QUV65535 QKY65516:QKZ65535 QBC65516:QBD65535 PRG65516:PRH65535 PHK65516:PHL65535 OXO65516:OXP65535 ONS65516:ONT65535 ODW65516:ODX65535 NUA65516:NUB65535 NKE65516:NKF65535 NAI65516:NAJ65535 MQM65516:MQN65535 MGQ65516:MGR65535 LWU65516:LWV65535 LMY65516:LMZ65535 LDC65516:LDD65535 KTG65516:KTH65535 KJK65516:KJL65535 JZO65516:JZP65535 JPS65516:JPT65535 JFW65516:JFX65535 IWA65516:IWB65535 IME65516:IMF65535 ICI65516:ICJ65535 HSM65516:HSN65535 HIQ65516:HIR65535 GYU65516:GYV65535 GOY65516:GOZ65535 GFC65516:GFD65535 FVG65516:FVH65535 FLK65516:FLL65535 FBO65516:FBP65535 ERS65516:ERT65535 EHW65516:EHX65535 DYA65516:DYB65535 DOE65516:DOF65535 DEI65516:DEJ65535 CUM65516:CUN65535 CKQ65516:CKR65535 CAU65516:CAV65535 BQY65516:BQZ65535 BHC65516:BHD65535 AXG65516:AXH65535 ANK65516:ANL65535 ADO65516:ADP65535 TS65516:TT65535 JW65516:JX65535 W65516:X65535 WWI13:WWJ32 WMM13:WMN32 WCQ13:WCR32 VSU13:VSV32 VIY13:VIZ32 UZC13:UZD32 UPG13:UPH32 UFK13:UFL32 TVO13:TVP32 TLS13:TLT32 TBW13:TBX32 SSA13:SSB32 SIE13:SIF32 RYI13:RYJ32 ROM13:RON32 REQ13:RER32 QUU13:QUV32 QKY13:QKZ32 QBC13:QBD32 PRG13:PRH32 PHK13:PHL32 OXO13:OXP32 ONS13:ONT32 ODW13:ODX32 NUA13:NUB32 NKE13:NKF32 NAI13:NAJ32 MQM13:MQN32 MGQ13:MGR32 LWU13:LWV32 LMY13:LMZ32 LDC13:LDD32 KTG13:KTH32 KJK13:KJL32 JZO13:JZP32 JPS13:JPT32 JFW13:JFX32 IWA13:IWB32 IME13:IMF32 ICI13:ICJ32 HSM13:HSN32 HIQ13:HIR32 GYU13:GYV32 GOY13:GOZ32 GFC13:GFD32 FVG13:FVH32 FLK13:FLL32 FBO13:FBP32 ERS13:ERT32 EHW13:EHX32 DYA13:DYB32 DOE13:DOF32 DEI13:DEJ32 CUM13:CUN32 CKQ13:CKR32 CAU13:CAV32 BQY13:BQZ32 BHC13:BHD32 AXG13:AXH32 ANK13:ANL32 ADO13:ADP32 TS13:TT32 JW13:JX32" xr:uid="{00000000-0002-0000-0500-000002000000}">
      <formula1>$AY$34:$AY$35</formula1>
    </dataValidation>
    <dataValidation type="list" allowBlank="1" showInputMessage="1" showErrorMessage="1" sqref="U13:V32 WWG983020:WWH983039 WMK983020:WML983039 WCO983020:WCP983039 VSS983020:VST983039 VIW983020:VIX983039 UZA983020:UZB983039 UPE983020:UPF983039 UFI983020:UFJ983039 TVM983020:TVN983039 TLQ983020:TLR983039 TBU983020:TBV983039 SRY983020:SRZ983039 SIC983020:SID983039 RYG983020:RYH983039 ROK983020:ROL983039 REO983020:REP983039 QUS983020:QUT983039 QKW983020:QKX983039 QBA983020:QBB983039 PRE983020:PRF983039 PHI983020:PHJ983039 OXM983020:OXN983039 ONQ983020:ONR983039 ODU983020:ODV983039 NTY983020:NTZ983039 NKC983020:NKD983039 NAG983020:NAH983039 MQK983020:MQL983039 MGO983020:MGP983039 LWS983020:LWT983039 LMW983020:LMX983039 LDA983020:LDB983039 KTE983020:KTF983039 KJI983020:KJJ983039 JZM983020:JZN983039 JPQ983020:JPR983039 JFU983020:JFV983039 IVY983020:IVZ983039 IMC983020:IMD983039 ICG983020:ICH983039 HSK983020:HSL983039 HIO983020:HIP983039 GYS983020:GYT983039 GOW983020:GOX983039 GFA983020:GFB983039 FVE983020:FVF983039 FLI983020:FLJ983039 FBM983020:FBN983039 ERQ983020:ERR983039 EHU983020:EHV983039 DXY983020:DXZ983039 DOC983020:DOD983039 DEG983020:DEH983039 CUK983020:CUL983039 CKO983020:CKP983039 CAS983020:CAT983039 BQW983020:BQX983039 BHA983020:BHB983039 AXE983020:AXF983039 ANI983020:ANJ983039 ADM983020:ADN983039 TQ983020:TR983039 JU983020:JV983039 U983020:V983039 WWG917484:WWH917503 WMK917484:WML917503 WCO917484:WCP917503 VSS917484:VST917503 VIW917484:VIX917503 UZA917484:UZB917503 UPE917484:UPF917503 UFI917484:UFJ917503 TVM917484:TVN917503 TLQ917484:TLR917503 TBU917484:TBV917503 SRY917484:SRZ917503 SIC917484:SID917503 RYG917484:RYH917503 ROK917484:ROL917503 REO917484:REP917503 QUS917484:QUT917503 QKW917484:QKX917503 QBA917484:QBB917503 PRE917484:PRF917503 PHI917484:PHJ917503 OXM917484:OXN917503 ONQ917484:ONR917503 ODU917484:ODV917503 NTY917484:NTZ917503 NKC917484:NKD917503 NAG917484:NAH917503 MQK917484:MQL917503 MGO917484:MGP917503 LWS917484:LWT917503 LMW917484:LMX917503 LDA917484:LDB917503 KTE917484:KTF917503 KJI917484:KJJ917503 JZM917484:JZN917503 JPQ917484:JPR917503 JFU917484:JFV917503 IVY917484:IVZ917503 IMC917484:IMD917503 ICG917484:ICH917503 HSK917484:HSL917503 HIO917484:HIP917503 GYS917484:GYT917503 GOW917484:GOX917503 GFA917484:GFB917503 FVE917484:FVF917503 FLI917484:FLJ917503 FBM917484:FBN917503 ERQ917484:ERR917503 EHU917484:EHV917503 DXY917484:DXZ917503 DOC917484:DOD917503 DEG917484:DEH917503 CUK917484:CUL917503 CKO917484:CKP917503 CAS917484:CAT917503 BQW917484:BQX917503 BHA917484:BHB917503 AXE917484:AXF917503 ANI917484:ANJ917503 ADM917484:ADN917503 TQ917484:TR917503 JU917484:JV917503 U917484:V917503 WWG851948:WWH851967 WMK851948:WML851967 WCO851948:WCP851967 VSS851948:VST851967 VIW851948:VIX851967 UZA851948:UZB851967 UPE851948:UPF851967 UFI851948:UFJ851967 TVM851948:TVN851967 TLQ851948:TLR851967 TBU851948:TBV851967 SRY851948:SRZ851967 SIC851948:SID851967 RYG851948:RYH851967 ROK851948:ROL851967 REO851948:REP851967 QUS851948:QUT851967 QKW851948:QKX851967 QBA851948:QBB851967 PRE851948:PRF851967 PHI851948:PHJ851967 OXM851948:OXN851967 ONQ851948:ONR851967 ODU851948:ODV851967 NTY851948:NTZ851967 NKC851948:NKD851967 NAG851948:NAH851967 MQK851948:MQL851967 MGO851948:MGP851967 LWS851948:LWT851967 LMW851948:LMX851967 LDA851948:LDB851967 KTE851948:KTF851967 KJI851948:KJJ851967 JZM851948:JZN851967 JPQ851948:JPR851967 JFU851948:JFV851967 IVY851948:IVZ851967 IMC851948:IMD851967 ICG851948:ICH851967 HSK851948:HSL851967 HIO851948:HIP851967 GYS851948:GYT851967 GOW851948:GOX851967 GFA851948:GFB851967 FVE851948:FVF851967 FLI851948:FLJ851967 FBM851948:FBN851967 ERQ851948:ERR851967 EHU851948:EHV851967 DXY851948:DXZ851967 DOC851948:DOD851967 DEG851948:DEH851967 CUK851948:CUL851967 CKO851948:CKP851967 CAS851948:CAT851967 BQW851948:BQX851967 BHA851948:BHB851967 AXE851948:AXF851967 ANI851948:ANJ851967 ADM851948:ADN851967 TQ851948:TR851967 JU851948:JV851967 U851948:V851967 WWG786412:WWH786431 WMK786412:WML786431 WCO786412:WCP786431 VSS786412:VST786431 VIW786412:VIX786431 UZA786412:UZB786431 UPE786412:UPF786431 UFI786412:UFJ786431 TVM786412:TVN786431 TLQ786412:TLR786431 TBU786412:TBV786431 SRY786412:SRZ786431 SIC786412:SID786431 RYG786412:RYH786431 ROK786412:ROL786431 REO786412:REP786431 QUS786412:QUT786431 QKW786412:QKX786431 QBA786412:QBB786431 PRE786412:PRF786431 PHI786412:PHJ786431 OXM786412:OXN786431 ONQ786412:ONR786431 ODU786412:ODV786431 NTY786412:NTZ786431 NKC786412:NKD786431 NAG786412:NAH786431 MQK786412:MQL786431 MGO786412:MGP786431 LWS786412:LWT786431 LMW786412:LMX786431 LDA786412:LDB786431 KTE786412:KTF786431 KJI786412:KJJ786431 JZM786412:JZN786431 JPQ786412:JPR786431 JFU786412:JFV786431 IVY786412:IVZ786431 IMC786412:IMD786431 ICG786412:ICH786431 HSK786412:HSL786431 HIO786412:HIP786431 GYS786412:GYT786431 GOW786412:GOX786431 GFA786412:GFB786431 FVE786412:FVF786431 FLI786412:FLJ786431 FBM786412:FBN786431 ERQ786412:ERR786431 EHU786412:EHV786431 DXY786412:DXZ786431 DOC786412:DOD786431 DEG786412:DEH786431 CUK786412:CUL786431 CKO786412:CKP786431 CAS786412:CAT786431 BQW786412:BQX786431 BHA786412:BHB786431 AXE786412:AXF786431 ANI786412:ANJ786431 ADM786412:ADN786431 TQ786412:TR786431 JU786412:JV786431 U786412:V786431 WWG720876:WWH720895 WMK720876:WML720895 WCO720876:WCP720895 VSS720876:VST720895 VIW720876:VIX720895 UZA720876:UZB720895 UPE720876:UPF720895 UFI720876:UFJ720895 TVM720876:TVN720895 TLQ720876:TLR720895 TBU720876:TBV720895 SRY720876:SRZ720895 SIC720876:SID720895 RYG720876:RYH720895 ROK720876:ROL720895 REO720876:REP720895 QUS720876:QUT720895 QKW720876:QKX720895 QBA720876:QBB720895 PRE720876:PRF720895 PHI720876:PHJ720895 OXM720876:OXN720895 ONQ720876:ONR720895 ODU720876:ODV720895 NTY720876:NTZ720895 NKC720876:NKD720895 NAG720876:NAH720895 MQK720876:MQL720895 MGO720876:MGP720895 LWS720876:LWT720895 LMW720876:LMX720895 LDA720876:LDB720895 KTE720876:KTF720895 KJI720876:KJJ720895 JZM720876:JZN720895 JPQ720876:JPR720895 JFU720876:JFV720895 IVY720876:IVZ720895 IMC720876:IMD720895 ICG720876:ICH720895 HSK720876:HSL720895 HIO720876:HIP720895 GYS720876:GYT720895 GOW720876:GOX720895 GFA720876:GFB720895 FVE720876:FVF720895 FLI720876:FLJ720895 FBM720876:FBN720895 ERQ720876:ERR720895 EHU720876:EHV720895 DXY720876:DXZ720895 DOC720876:DOD720895 DEG720876:DEH720895 CUK720876:CUL720895 CKO720876:CKP720895 CAS720876:CAT720895 BQW720876:BQX720895 BHA720876:BHB720895 AXE720876:AXF720895 ANI720876:ANJ720895 ADM720876:ADN720895 TQ720876:TR720895 JU720876:JV720895 U720876:V720895 WWG655340:WWH655359 WMK655340:WML655359 WCO655340:WCP655359 VSS655340:VST655359 VIW655340:VIX655359 UZA655340:UZB655359 UPE655340:UPF655359 UFI655340:UFJ655359 TVM655340:TVN655359 TLQ655340:TLR655359 TBU655340:TBV655359 SRY655340:SRZ655359 SIC655340:SID655359 RYG655340:RYH655359 ROK655340:ROL655359 REO655340:REP655359 QUS655340:QUT655359 QKW655340:QKX655359 QBA655340:QBB655359 PRE655340:PRF655359 PHI655340:PHJ655359 OXM655340:OXN655359 ONQ655340:ONR655359 ODU655340:ODV655359 NTY655340:NTZ655359 NKC655340:NKD655359 NAG655340:NAH655359 MQK655340:MQL655359 MGO655340:MGP655359 LWS655340:LWT655359 LMW655340:LMX655359 LDA655340:LDB655359 KTE655340:KTF655359 KJI655340:KJJ655359 JZM655340:JZN655359 JPQ655340:JPR655359 JFU655340:JFV655359 IVY655340:IVZ655359 IMC655340:IMD655359 ICG655340:ICH655359 HSK655340:HSL655359 HIO655340:HIP655359 GYS655340:GYT655359 GOW655340:GOX655359 GFA655340:GFB655359 FVE655340:FVF655359 FLI655340:FLJ655359 FBM655340:FBN655359 ERQ655340:ERR655359 EHU655340:EHV655359 DXY655340:DXZ655359 DOC655340:DOD655359 DEG655340:DEH655359 CUK655340:CUL655359 CKO655340:CKP655359 CAS655340:CAT655359 BQW655340:BQX655359 BHA655340:BHB655359 AXE655340:AXF655359 ANI655340:ANJ655359 ADM655340:ADN655359 TQ655340:TR655359 JU655340:JV655359 U655340:V655359 WWG589804:WWH589823 WMK589804:WML589823 WCO589804:WCP589823 VSS589804:VST589823 VIW589804:VIX589823 UZA589804:UZB589823 UPE589804:UPF589823 UFI589804:UFJ589823 TVM589804:TVN589823 TLQ589804:TLR589823 TBU589804:TBV589823 SRY589804:SRZ589823 SIC589804:SID589823 RYG589804:RYH589823 ROK589804:ROL589823 REO589804:REP589823 QUS589804:QUT589823 QKW589804:QKX589823 QBA589804:QBB589823 PRE589804:PRF589823 PHI589804:PHJ589823 OXM589804:OXN589823 ONQ589804:ONR589823 ODU589804:ODV589823 NTY589804:NTZ589823 NKC589804:NKD589823 NAG589804:NAH589823 MQK589804:MQL589823 MGO589804:MGP589823 LWS589804:LWT589823 LMW589804:LMX589823 LDA589804:LDB589823 KTE589804:KTF589823 KJI589804:KJJ589823 JZM589804:JZN589823 JPQ589804:JPR589823 JFU589804:JFV589823 IVY589804:IVZ589823 IMC589804:IMD589823 ICG589804:ICH589823 HSK589804:HSL589823 HIO589804:HIP589823 GYS589804:GYT589823 GOW589804:GOX589823 GFA589804:GFB589823 FVE589804:FVF589823 FLI589804:FLJ589823 FBM589804:FBN589823 ERQ589804:ERR589823 EHU589804:EHV589823 DXY589804:DXZ589823 DOC589804:DOD589823 DEG589804:DEH589823 CUK589804:CUL589823 CKO589804:CKP589823 CAS589804:CAT589823 BQW589804:BQX589823 BHA589804:BHB589823 AXE589804:AXF589823 ANI589804:ANJ589823 ADM589804:ADN589823 TQ589804:TR589823 JU589804:JV589823 U589804:V589823 WWG524268:WWH524287 WMK524268:WML524287 WCO524268:WCP524287 VSS524268:VST524287 VIW524268:VIX524287 UZA524268:UZB524287 UPE524268:UPF524287 UFI524268:UFJ524287 TVM524268:TVN524287 TLQ524268:TLR524287 TBU524268:TBV524287 SRY524268:SRZ524287 SIC524268:SID524287 RYG524268:RYH524287 ROK524268:ROL524287 REO524268:REP524287 QUS524268:QUT524287 QKW524268:QKX524287 QBA524268:QBB524287 PRE524268:PRF524287 PHI524268:PHJ524287 OXM524268:OXN524287 ONQ524268:ONR524287 ODU524268:ODV524287 NTY524268:NTZ524287 NKC524268:NKD524287 NAG524268:NAH524287 MQK524268:MQL524287 MGO524268:MGP524287 LWS524268:LWT524287 LMW524268:LMX524287 LDA524268:LDB524287 KTE524268:KTF524287 KJI524268:KJJ524287 JZM524268:JZN524287 JPQ524268:JPR524287 JFU524268:JFV524287 IVY524268:IVZ524287 IMC524268:IMD524287 ICG524268:ICH524287 HSK524268:HSL524287 HIO524268:HIP524287 GYS524268:GYT524287 GOW524268:GOX524287 GFA524268:GFB524287 FVE524268:FVF524287 FLI524268:FLJ524287 FBM524268:FBN524287 ERQ524268:ERR524287 EHU524268:EHV524287 DXY524268:DXZ524287 DOC524268:DOD524287 DEG524268:DEH524287 CUK524268:CUL524287 CKO524268:CKP524287 CAS524268:CAT524287 BQW524268:BQX524287 BHA524268:BHB524287 AXE524268:AXF524287 ANI524268:ANJ524287 ADM524268:ADN524287 TQ524268:TR524287 JU524268:JV524287 U524268:V524287 WWG458732:WWH458751 WMK458732:WML458751 WCO458732:WCP458751 VSS458732:VST458751 VIW458732:VIX458751 UZA458732:UZB458751 UPE458732:UPF458751 UFI458732:UFJ458751 TVM458732:TVN458751 TLQ458732:TLR458751 TBU458732:TBV458751 SRY458732:SRZ458751 SIC458732:SID458751 RYG458732:RYH458751 ROK458732:ROL458751 REO458732:REP458751 QUS458732:QUT458751 QKW458732:QKX458751 QBA458732:QBB458751 PRE458732:PRF458751 PHI458732:PHJ458751 OXM458732:OXN458751 ONQ458732:ONR458751 ODU458732:ODV458751 NTY458732:NTZ458751 NKC458732:NKD458751 NAG458732:NAH458751 MQK458732:MQL458751 MGO458732:MGP458751 LWS458732:LWT458751 LMW458732:LMX458751 LDA458732:LDB458751 KTE458732:KTF458751 KJI458732:KJJ458751 JZM458732:JZN458751 JPQ458732:JPR458751 JFU458732:JFV458751 IVY458732:IVZ458751 IMC458732:IMD458751 ICG458732:ICH458751 HSK458732:HSL458751 HIO458732:HIP458751 GYS458732:GYT458751 GOW458732:GOX458751 GFA458732:GFB458751 FVE458732:FVF458751 FLI458732:FLJ458751 FBM458732:FBN458751 ERQ458732:ERR458751 EHU458732:EHV458751 DXY458732:DXZ458751 DOC458732:DOD458751 DEG458732:DEH458751 CUK458732:CUL458751 CKO458732:CKP458751 CAS458732:CAT458751 BQW458732:BQX458751 BHA458732:BHB458751 AXE458732:AXF458751 ANI458732:ANJ458751 ADM458732:ADN458751 TQ458732:TR458751 JU458732:JV458751 U458732:V458751 WWG393196:WWH393215 WMK393196:WML393215 WCO393196:WCP393215 VSS393196:VST393215 VIW393196:VIX393215 UZA393196:UZB393215 UPE393196:UPF393215 UFI393196:UFJ393215 TVM393196:TVN393215 TLQ393196:TLR393215 TBU393196:TBV393215 SRY393196:SRZ393215 SIC393196:SID393215 RYG393196:RYH393215 ROK393196:ROL393215 REO393196:REP393215 QUS393196:QUT393215 QKW393196:QKX393215 QBA393196:QBB393215 PRE393196:PRF393215 PHI393196:PHJ393215 OXM393196:OXN393215 ONQ393196:ONR393215 ODU393196:ODV393215 NTY393196:NTZ393215 NKC393196:NKD393215 NAG393196:NAH393215 MQK393196:MQL393215 MGO393196:MGP393215 LWS393196:LWT393215 LMW393196:LMX393215 LDA393196:LDB393215 KTE393196:KTF393215 KJI393196:KJJ393215 JZM393196:JZN393215 JPQ393196:JPR393215 JFU393196:JFV393215 IVY393196:IVZ393215 IMC393196:IMD393215 ICG393196:ICH393215 HSK393196:HSL393215 HIO393196:HIP393215 GYS393196:GYT393215 GOW393196:GOX393215 GFA393196:GFB393215 FVE393196:FVF393215 FLI393196:FLJ393215 FBM393196:FBN393215 ERQ393196:ERR393215 EHU393196:EHV393215 DXY393196:DXZ393215 DOC393196:DOD393215 DEG393196:DEH393215 CUK393196:CUL393215 CKO393196:CKP393215 CAS393196:CAT393215 BQW393196:BQX393215 BHA393196:BHB393215 AXE393196:AXF393215 ANI393196:ANJ393215 ADM393196:ADN393215 TQ393196:TR393215 JU393196:JV393215 U393196:V393215 WWG327660:WWH327679 WMK327660:WML327679 WCO327660:WCP327679 VSS327660:VST327679 VIW327660:VIX327679 UZA327660:UZB327679 UPE327660:UPF327679 UFI327660:UFJ327679 TVM327660:TVN327679 TLQ327660:TLR327679 TBU327660:TBV327679 SRY327660:SRZ327679 SIC327660:SID327679 RYG327660:RYH327679 ROK327660:ROL327679 REO327660:REP327679 QUS327660:QUT327679 QKW327660:QKX327679 QBA327660:QBB327679 PRE327660:PRF327679 PHI327660:PHJ327679 OXM327660:OXN327679 ONQ327660:ONR327679 ODU327660:ODV327679 NTY327660:NTZ327679 NKC327660:NKD327679 NAG327660:NAH327679 MQK327660:MQL327679 MGO327660:MGP327679 LWS327660:LWT327679 LMW327660:LMX327679 LDA327660:LDB327679 KTE327660:KTF327679 KJI327660:KJJ327679 JZM327660:JZN327679 JPQ327660:JPR327679 JFU327660:JFV327679 IVY327660:IVZ327679 IMC327660:IMD327679 ICG327660:ICH327679 HSK327660:HSL327679 HIO327660:HIP327679 GYS327660:GYT327679 GOW327660:GOX327679 GFA327660:GFB327679 FVE327660:FVF327679 FLI327660:FLJ327679 FBM327660:FBN327679 ERQ327660:ERR327679 EHU327660:EHV327679 DXY327660:DXZ327679 DOC327660:DOD327679 DEG327660:DEH327679 CUK327660:CUL327679 CKO327660:CKP327679 CAS327660:CAT327679 BQW327660:BQX327679 BHA327660:BHB327679 AXE327660:AXF327679 ANI327660:ANJ327679 ADM327660:ADN327679 TQ327660:TR327679 JU327660:JV327679 U327660:V327679 WWG262124:WWH262143 WMK262124:WML262143 WCO262124:WCP262143 VSS262124:VST262143 VIW262124:VIX262143 UZA262124:UZB262143 UPE262124:UPF262143 UFI262124:UFJ262143 TVM262124:TVN262143 TLQ262124:TLR262143 TBU262124:TBV262143 SRY262124:SRZ262143 SIC262124:SID262143 RYG262124:RYH262143 ROK262124:ROL262143 REO262124:REP262143 QUS262124:QUT262143 QKW262124:QKX262143 QBA262124:QBB262143 PRE262124:PRF262143 PHI262124:PHJ262143 OXM262124:OXN262143 ONQ262124:ONR262143 ODU262124:ODV262143 NTY262124:NTZ262143 NKC262124:NKD262143 NAG262124:NAH262143 MQK262124:MQL262143 MGO262124:MGP262143 LWS262124:LWT262143 LMW262124:LMX262143 LDA262124:LDB262143 KTE262124:KTF262143 KJI262124:KJJ262143 JZM262124:JZN262143 JPQ262124:JPR262143 JFU262124:JFV262143 IVY262124:IVZ262143 IMC262124:IMD262143 ICG262124:ICH262143 HSK262124:HSL262143 HIO262124:HIP262143 GYS262124:GYT262143 GOW262124:GOX262143 GFA262124:GFB262143 FVE262124:FVF262143 FLI262124:FLJ262143 FBM262124:FBN262143 ERQ262124:ERR262143 EHU262124:EHV262143 DXY262124:DXZ262143 DOC262124:DOD262143 DEG262124:DEH262143 CUK262124:CUL262143 CKO262124:CKP262143 CAS262124:CAT262143 BQW262124:BQX262143 BHA262124:BHB262143 AXE262124:AXF262143 ANI262124:ANJ262143 ADM262124:ADN262143 TQ262124:TR262143 JU262124:JV262143 U262124:V262143 WWG196588:WWH196607 WMK196588:WML196607 WCO196588:WCP196607 VSS196588:VST196607 VIW196588:VIX196607 UZA196588:UZB196607 UPE196588:UPF196607 UFI196588:UFJ196607 TVM196588:TVN196607 TLQ196588:TLR196607 TBU196588:TBV196607 SRY196588:SRZ196607 SIC196588:SID196607 RYG196588:RYH196607 ROK196588:ROL196607 REO196588:REP196607 QUS196588:QUT196607 QKW196588:QKX196607 QBA196588:QBB196607 PRE196588:PRF196607 PHI196588:PHJ196607 OXM196588:OXN196607 ONQ196588:ONR196607 ODU196588:ODV196607 NTY196588:NTZ196607 NKC196588:NKD196607 NAG196588:NAH196607 MQK196588:MQL196607 MGO196588:MGP196607 LWS196588:LWT196607 LMW196588:LMX196607 LDA196588:LDB196607 KTE196588:KTF196607 KJI196588:KJJ196607 JZM196588:JZN196607 JPQ196588:JPR196607 JFU196588:JFV196607 IVY196588:IVZ196607 IMC196588:IMD196607 ICG196588:ICH196607 HSK196588:HSL196607 HIO196588:HIP196607 GYS196588:GYT196607 GOW196588:GOX196607 GFA196588:GFB196607 FVE196588:FVF196607 FLI196588:FLJ196607 FBM196588:FBN196607 ERQ196588:ERR196607 EHU196588:EHV196607 DXY196588:DXZ196607 DOC196588:DOD196607 DEG196588:DEH196607 CUK196588:CUL196607 CKO196588:CKP196607 CAS196588:CAT196607 BQW196588:BQX196607 BHA196588:BHB196607 AXE196588:AXF196607 ANI196588:ANJ196607 ADM196588:ADN196607 TQ196588:TR196607 JU196588:JV196607 U196588:V196607 WWG131052:WWH131071 WMK131052:WML131071 WCO131052:WCP131071 VSS131052:VST131071 VIW131052:VIX131071 UZA131052:UZB131071 UPE131052:UPF131071 UFI131052:UFJ131071 TVM131052:TVN131071 TLQ131052:TLR131071 TBU131052:TBV131071 SRY131052:SRZ131071 SIC131052:SID131071 RYG131052:RYH131071 ROK131052:ROL131071 REO131052:REP131071 QUS131052:QUT131071 QKW131052:QKX131071 QBA131052:QBB131071 PRE131052:PRF131071 PHI131052:PHJ131071 OXM131052:OXN131071 ONQ131052:ONR131071 ODU131052:ODV131071 NTY131052:NTZ131071 NKC131052:NKD131071 NAG131052:NAH131071 MQK131052:MQL131071 MGO131052:MGP131071 LWS131052:LWT131071 LMW131052:LMX131071 LDA131052:LDB131071 KTE131052:KTF131071 KJI131052:KJJ131071 JZM131052:JZN131071 JPQ131052:JPR131071 JFU131052:JFV131071 IVY131052:IVZ131071 IMC131052:IMD131071 ICG131052:ICH131071 HSK131052:HSL131071 HIO131052:HIP131071 GYS131052:GYT131071 GOW131052:GOX131071 GFA131052:GFB131071 FVE131052:FVF131071 FLI131052:FLJ131071 FBM131052:FBN131071 ERQ131052:ERR131071 EHU131052:EHV131071 DXY131052:DXZ131071 DOC131052:DOD131071 DEG131052:DEH131071 CUK131052:CUL131071 CKO131052:CKP131071 CAS131052:CAT131071 BQW131052:BQX131071 BHA131052:BHB131071 AXE131052:AXF131071 ANI131052:ANJ131071 ADM131052:ADN131071 TQ131052:TR131071 JU131052:JV131071 U131052:V131071 WWG65516:WWH65535 WMK65516:WML65535 WCO65516:WCP65535 VSS65516:VST65535 VIW65516:VIX65535 UZA65516:UZB65535 UPE65516:UPF65535 UFI65516:UFJ65535 TVM65516:TVN65535 TLQ65516:TLR65535 TBU65516:TBV65535 SRY65516:SRZ65535 SIC65516:SID65535 RYG65516:RYH65535 ROK65516:ROL65535 REO65516:REP65535 QUS65516:QUT65535 QKW65516:QKX65535 QBA65516:QBB65535 PRE65516:PRF65535 PHI65516:PHJ65535 OXM65516:OXN65535 ONQ65516:ONR65535 ODU65516:ODV65535 NTY65516:NTZ65535 NKC65516:NKD65535 NAG65516:NAH65535 MQK65516:MQL65535 MGO65516:MGP65535 LWS65516:LWT65535 LMW65516:LMX65535 LDA65516:LDB65535 KTE65516:KTF65535 KJI65516:KJJ65535 JZM65516:JZN65535 JPQ65516:JPR65535 JFU65516:JFV65535 IVY65516:IVZ65535 IMC65516:IMD65535 ICG65516:ICH65535 HSK65516:HSL65535 HIO65516:HIP65535 GYS65516:GYT65535 GOW65516:GOX65535 GFA65516:GFB65535 FVE65516:FVF65535 FLI65516:FLJ65535 FBM65516:FBN65535 ERQ65516:ERR65535 EHU65516:EHV65535 DXY65516:DXZ65535 DOC65516:DOD65535 DEG65516:DEH65535 CUK65516:CUL65535 CKO65516:CKP65535 CAS65516:CAT65535 BQW65516:BQX65535 BHA65516:BHB65535 AXE65516:AXF65535 ANI65516:ANJ65535 ADM65516:ADN65535 TQ65516:TR65535 JU65516:JV65535 U65516:V65535 WWG13:WWH32 WMK13:WML32 WCO13:WCP32 VSS13:VST32 VIW13:VIX32 UZA13:UZB32 UPE13:UPF32 UFI13:UFJ32 TVM13:TVN32 TLQ13:TLR32 TBU13:TBV32 SRY13:SRZ32 SIC13:SID32 RYG13:RYH32 ROK13:ROL32 REO13:REP32 QUS13:QUT32 QKW13:QKX32 QBA13:QBB32 PRE13:PRF32 PHI13:PHJ32 OXM13:OXN32 ONQ13:ONR32 ODU13:ODV32 NTY13:NTZ32 NKC13:NKD32 NAG13:NAH32 MQK13:MQL32 MGO13:MGP32 LWS13:LWT32 LMW13:LMX32 LDA13:LDB32 KTE13:KTF32 KJI13:KJJ32 JZM13:JZN32 JPQ13:JPR32 JFU13:JFV32 IVY13:IVZ32 IMC13:IMD32 ICG13:ICH32 HSK13:HSL32 HIO13:HIP32 GYS13:GYT32 GOW13:GOX32 GFA13:GFB32 FVE13:FVF32 FLI13:FLJ32 FBM13:FBN32 ERQ13:ERR32 EHU13:EHV32 DXY13:DXZ32 DOC13:DOD32 DEG13:DEH32 CUK13:CUL32 CKO13:CKP32 CAS13:CAT32 BQW13:BQX32 BHA13:BHB32 AXE13:AXF32 ANI13:ANJ32 ADM13:ADN32 TQ13:TR32 JU13:JV32" xr:uid="{00000000-0002-0000-0500-000003000000}">
      <formula1>$AX$34:$AX$35</formula1>
    </dataValidation>
    <dataValidation type="list" allowBlank="1" showInputMessage="1" showErrorMessage="1" errorTitle="数値が異常です。" error="0,1,2,3,4から選択してください。" sqref="P13:P32 WWB983020:WWB983039 WMF983020:WMF983039 WCJ983020:WCJ983039 VSN983020:VSN983039 VIR983020:VIR983039 UYV983020:UYV983039 UOZ983020:UOZ983039 UFD983020:UFD983039 TVH983020:TVH983039 TLL983020:TLL983039 TBP983020:TBP983039 SRT983020:SRT983039 SHX983020:SHX983039 RYB983020:RYB983039 ROF983020:ROF983039 REJ983020:REJ983039 QUN983020:QUN983039 QKR983020:QKR983039 QAV983020:QAV983039 PQZ983020:PQZ983039 PHD983020:PHD983039 OXH983020:OXH983039 ONL983020:ONL983039 ODP983020:ODP983039 NTT983020:NTT983039 NJX983020:NJX983039 NAB983020:NAB983039 MQF983020:MQF983039 MGJ983020:MGJ983039 LWN983020:LWN983039 LMR983020:LMR983039 LCV983020:LCV983039 KSZ983020:KSZ983039 KJD983020:KJD983039 JZH983020:JZH983039 JPL983020:JPL983039 JFP983020:JFP983039 IVT983020:IVT983039 ILX983020:ILX983039 ICB983020:ICB983039 HSF983020:HSF983039 HIJ983020:HIJ983039 GYN983020:GYN983039 GOR983020:GOR983039 GEV983020:GEV983039 FUZ983020:FUZ983039 FLD983020:FLD983039 FBH983020:FBH983039 ERL983020:ERL983039 EHP983020:EHP983039 DXT983020:DXT983039 DNX983020:DNX983039 DEB983020:DEB983039 CUF983020:CUF983039 CKJ983020:CKJ983039 CAN983020:CAN983039 BQR983020:BQR983039 BGV983020:BGV983039 AWZ983020:AWZ983039 AND983020:AND983039 ADH983020:ADH983039 TL983020:TL983039 JP983020:JP983039 P983020:P983039 WWB917484:WWB917503 WMF917484:WMF917503 WCJ917484:WCJ917503 VSN917484:VSN917503 VIR917484:VIR917503 UYV917484:UYV917503 UOZ917484:UOZ917503 UFD917484:UFD917503 TVH917484:TVH917503 TLL917484:TLL917503 TBP917484:TBP917503 SRT917484:SRT917503 SHX917484:SHX917503 RYB917484:RYB917503 ROF917484:ROF917503 REJ917484:REJ917503 QUN917484:QUN917503 QKR917484:QKR917503 QAV917484:QAV917503 PQZ917484:PQZ917503 PHD917484:PHD917503 OXH917484:OXH917503 ONL917484:ONL917503 ODP917484:ODP917503 NTT917484:NTT917503 NJX917484:NJX917503 NAB917484:NAB917503 MQF917484:MQF917503 MGJ917484:MGJ917503 LWN917484:LWN917503 LMR917484:LMR917503 LCV917484:LCV917503 KSZ917484:KSZ917503 KJD917484:KJD917503 JZH917484:JZH917503 JPL917484:JPL917503 JFP917484:JFP917503 IVT917484:IVT917503 ILX917484:ILX917503 ICB917484:ICB917503 HSF917484:HSF917503 HIJ917484:HIJ917503 GYN917484:GYN917503 GOR917484:GOR917503 GEV917484:GEV917503 FUZ917484:FUZ917503 FLD917484:FLD917503 FBH917484:FBH917503 ERL917484:ERL917503 EHP917484:EHP917503 DXT917484:DXT917503 DNX917484:DNX917503 DEB917484:DEB917503 CUF917484:CUF917503 CKJ917484:CKJ917503 CAN917484:CAN917503 BQR917484:BQR917503 BGV917484:BGV917503 AWZ917484:AWZ917503 AND917484:AND917503 ADH917484:ADH917503 TL917484:TL917503 JP917484:JP917503 P917484:P917503 WWB851948:WWB851967 WMF851948:WMF851967 WCJ851948:WCJ851967 VSN851948:VSN851967 VIR851948:VIR851967 UYV851948:UYV851967 UOZ851948:UOZ851967 UFD851948:UFD851967 TVH851948:TVH851967 TLL851948:TLL851967 TBP851948:TBP851967 SRT851948:SRT851967 SHX851948:SHX851967 RYB851948:RYB851967 ROF851948:ROF851967 REJ851948:REJ851967 QUN851948:QUN851967 QKR851948:QKR851967 QAV851948:QAV851967 PQZ851948:PQZ851967 PHD851948:PHD851967 OXH851948:OXH851967 ONL851948:ONL851967 ODP851948:ODP851967 NTT851948:NTT851967 NJX851948:NJX851967 NAB851948:NAB851967 MQF851948:MQF851967 MGJ851948:MGJ851967 LWN851948:LWN851967 LMR851948:LMR851967 LCV851948:LCV851967 KSZ851948:KSZ851967 KJD851948:KJD851967 JZH851948:JZH851967 JPL851948:JPL851967 JFP851948:JFP851967 IVT851948:IVT851967 ILX851948:ILX851967 ICB851948:ICB851967 HSF851948:HSF851967 HIJ851948:HIJ851967 GYN851948:GYN851967 GOR851948:GOR851967 GEV851948:GEV851967 FUZ851948:FUZ851967 FLD851948:FLD851967 FBH851948:FBH851967 ERL851948:ERL851967 EHP851948:EHP851967 DXT851948:DXT851967 DNX851948:DNX851967 DEB851948:DEB851967 CUF851948:CUF851967 CKJ851948:CKJ851967 CAN851948:CAN851967 BQR851948:BQR851967 BGV851948:BGV851967 AWZ851948:AWZ851967 AND851948:AND851967 ADH851948:ADH851967 TL851948:TL851967 JP851948:JP851967 P851948:P851967 WWB786412:WWB786431 WMF786412:WMF786431 WCJ786412:WCJ786431 VSN786412:VSN786431 VIR786412:VIR786431 UYV786412:UYV786431 UOZ786412:UOZ786431 UFD786412:UFD786431 TVH786412:TVH786431 TLL786412:TLL786431 TBP786412:TBP786431 SRT786412:SRT786431 SHX786412:SHX786431 RYB786412:RYB786431 ROF786412:ROF786431 REJ786412:REJ786431 QUN786412:QUN786431 QKR786412:QKR786431 QAV786412:QAV786431 PQZ786412:PQZ786431 PHD786412:PHD786431 OXH786412:OXH786431 ONL786412:ONL786431 ODP786412:ODP786431 NTT786412:NTT786431 NJX786412:NJX786431 NAB786412:NAB786431 MQF786412:MQF786431 MGJ786412:MGJ786431 LWN786412:LWN786431 LMR786412:LMR786431 LCV786412:LCV786431 KSZ786412:KSZ786431 KJD786412:KJD786431 JZH786412:JZH786431 JPL786412:JPL786431 JFP786412:JFP786431 IVT786412:IVT786431 ILX786412:ILX786431 ICB786412:ICB786431 HSF786412:HSF786431 HIJ786412:HIJ786431 GYN786412:GYN786431 GOR786412:GOR786431 GEV786412:GEV786431 FUZ786412:FUZ786431 FLD786412:FLD786431 FBH786412:FBH786431 ERL786412:ERL786431 EHP786412:EHP786431 DXT786412:DXT786431 DNX786412:DNX786431 DEB786412:DEB786431 CUF786412:CUF786431 CKJ786412:CKJ786431 CAN786412:CAN786431 BQR786412:BQR786431 BGV786412:BGV786431 AWZ786412:AWZ786431 AND786412:AND786431 ADH786412:ADH786431 TL786412:TL786431 JP786412:JP786431 P786412:P786431 WWB720876:WWB720895 WMF720876:WMF720895 WCJ720876:WCJ720895 VSN720876:VSN720895 VIR720876:VIR720895 UYV720876:UYV720895 UOZ720876:UOZ720895 UFD720876:UFD720895 TVH720876:TVH720895 TLL720876:TLL720895 TBP720876:TBP720895 SRT720876:SRT720895 SHX720876:SHX720895 RYB720876:RYB720895 ROF720876:ROF720895 REJ720876:REJ720895 QUN720876:QUN720895 QKR720876:QKR720895 QAV720876:QAV720895 PQZ720876:PQZ720895 PHD720876:PHD720895 OXH720876:OXH720895 ONL720876:ONL720895 ODP720876:ODP720895 NTT720876:NTT720895 NJX720876:NJX720895 NAB720876:NAB720895 MQF720876:MQF720895 MGJ720876:MGJ720895 LWN720876:LWN720895 LMR720876:LMR720895 LCV720876:LCV720895 KSZ720876:KSZ720895 KJD720876:KJD720895 JZH720876:JZH720895 JPL720876:JPL720895 JFP720876:JFP720895 IVT720876:IVT720895 ILX720876:ILX720895 ICB720876:ICB720895 HSF720876:HSF720895 HIJ720876:HIJ720895 GYN720876:GYN720895 GOR720876:GOR720895 GEV720876:GEV720895 FUZ720876:FUZ720895 FLD720876:FLD720895 FBH720876:FBH720895 ERL720876:ERL720895 EHP720876:EHP720895 DXT720876:DXT720895 DNX720876:DNX720895 DEB720876:DEB720895 CUF720876:CUF720895 CKJ720876:CKJ720895 CAN720876:CAN720895 BQR720876:BQR720895 BGV720876:BGV720895 AWZ720876:AWZ720895 AND720876:AND720895 ADH720876:ADH720895 TL720876:TL720895 JP720876:JP720895 P720876:P720895 WWB655340:WWB655359 WMF655340:WMF655359 WCJ655340:WCJ655359 VSN655340:VSN655359 VIR655340:VIR655359 UYV655340:UYV655359 UOZ655340:UOZ655359 UFD655340:UFD655359 TVH655340:TVH655359 TLL655340:TLL655359 TBP655340:TBP655359 SRT655340:SRT655359 SHX655340:SHX655359 RYB655340:RYB655359 ROF655340:ROF655359 REJ655340:REJ655359 QUN655340:QUN655359 QKR655340:QKR655359 QAV655340:QAV655359 PQZ655340:PQZ655359 PHD655340:PHD655359 OXH655340:OXH655359 ONL655340:ONL655359 ODP655340:ODP655359 NTT655340:NTT655359 NJX655340:NJX655359 NAB655340:NAB655359 MQF655340:MQF655359 MGJ655340:MGJ655359 LWN655340:LWN655359 LMR655340:LMR655359 LCV655340:LCV655359 KSZ655340:KSZ655359 KJD655340:KJD655359 JZH655340:JZH655359 JPL655340:JPL655359 JFP655340:JFP655359 IVT655340:IVT655359 ILX655340:ILX655359 ICB655340:ICB655359 HSF655340:HSF655359 HIJ655340:HIJ655359 GYN655340:GYN655359 GOR655340:GOR655359 GEV655340:GEV655359 FUZ655340:FUZ655359 FLD655340:FLD655359 FBH655340:FBH655359 ERL655340:ERL655359 EHP655340:EHP655359 DXT655340:DXT655359 DNX655340:DNX655359 DEB655340:DEB655359 CUF655340:CUF655359 CKJ655340:CKJ655359 CAN655340:CAN655359 BQR655340:BQR655359 BGV655340:BGV655359 AWZ655340:AWZ655359 AND655340:AND655359 ADH655340:ADH655359 TL655340:TL655359 JP655340:JP655359 P655340:P655359 WWB589804:WWB589823 WMF589804:WMF589823 WCJ589804:WCJ589823 VSN589804:VSN589823 VIR589804:VIR589823 UYV589804:UYV589823 UOZ589804:UOZ589823 UFD589804:UFD589823 TVH589804:TVH589823 TLL589804:TLL589823 TBP589804:TBP589823 SRT589804:SRT589823 SHX589804:SHX589823 RYB589804:RYB589823 ROF589804:ROF589823 REJ589804:REJ589823 QUN589804:QUN589823 QKR589804:QKR589823 QAV589804:QAV589823 PQZ589804:PQZ589823 PHD589804:PHD589823 OXH589804:OXH589823 ONL589804:ONL589823 ODP589804:ODP589823 NTT589804:NTT589823 NJX589804:NJX589823 NAB589804:NAB589823 MQF589804:MQF589823 MGJ589804:MGJ589823 LWN589804:LWN589823 LMR589804:LMR589823 LCV589804:LCV589823 KSZ589804:KSZ589823 KJD589804:KJD589823 JZH589804:JZH589823 JPL589804:JPL589823 JFP589804:JFP589823 IVT589804:IVT589823 ILX589804:ILX589823 ICB589804:ICB589823 HSF589804:HSF589823 HIJ589804:HIJ589823 GYN589804:GYN589823 GOR589804:GOR589823 GEV589804:GEV589823 FUZ589804:FUZ589823 FLD589804:FLD589823 FBH589804:FBH589823 ERL589804:ERL589823 EHP589804:EHP589823 DXT589804:DXT589823 DNX589804:DNX589823 DEB589804:DEB589823 CUF589804:CUF589823 CKJ589804:CKJ589823 CAN589804:CAN589823 BQR589804:BQR589823 BGV589804:BGV589823 AWZ589804:AWZ589823 AND589804:AND589823 ADH589804:ADH589823 TL589804:TL589823 JP589804:JP589823 P589804:P589823 WWB524268:WWB524287 WMF524268:WMF524287 WCJ524268:WCJ524287 VSN524268:VSN524287 VIR524268:VIR524287 UYV524268:UYV524287 UOZ524268:UOZ524287 UFD524268:UFD524287 TVH524268:TVH524287 TLL524268:TLL524287 TBP524268:TBP524287 SRT524268:SRT524287 SHX524268:SHX524287 RYB524268:RYB524287 ROF524268:ROF524287 REJ524268:REJ524287 QUN524268:QUN524287 QKR524268:QKR524287 QAV524268:QAV524287 PQZ524268:PQZ524287 PHD524268:PHD524287 OXH524268:OXH524287 ONL524268:ONL524287 ODP524268:ODP524287 NTT524268:NTT524287 NJX524268:NJX524287 NAB524268:NAB524287 MQF524268:MQF524287 MGJ524268:MGJ524287 LWN524268:LWN524287 LMR524268:LMR524287 LCV524268:LCV524287 KSZ524268:KSZ524287 KJD524268:KJD524287 JZH524268:JZH524287 JPL524268:JPL524287 JFP524268:JFP524287 IVT524268:IVT524287 ILX524268:ILX524287 ICB524268:ICB524287 HSF524268:HSF524287 HIJ524268:HIJ524287 GYN524268:GYN524287 GOR524268:GOR524287 GEV524268:GEV524287 FUZ524268:FUZ524287 FLD524268:FLD524287 FBH524268:FBH524287 ERL524268:ERL524287 EHP524268:EHP524287 DXT524268:DXT524287 DNX524268:DNX524287 DEB524268:DEB524287 CUF524268:CUF524287 CKJ524268:CKJ524287 CAN524268:CAN524287 BQR524268:BQR524287 BGV524268:BGV524287 AWZ524268:AWZ524287 AND524268:AND524287 ADH524268:ADH524287 TL524268:TL524287 JP524268:JP524287 P524268:P524287 WWB458732:WWB458751 WMF458732:WMF458751 WCJ458732:WCJ458751 VSN458732:VSN458751 VIR458732:VIR458751 UYV458732:UYV458751 UOZ458732:UOZ458751 UFD458732:UFD458751 TVH458732:TVH458751 TLL458732:TLL458751 TBP458732:TBP458751 SRT458732:SRT458751 SHX458732:SHX458751 RYB458732:RYB458751 ROF458732:ROF458751 REJ458732:REJ458751 QUN458732:QUN458751 QKR458732:QKR458751 QAV458732:QAV458751 PQZ458732:PQZ458751 PHD458732:PHD458751 OXH458732:OXH458751 ONL458732:ONL458751 ODP458732:ODP458751 NTT458732:NTT458751 NJX458732:NJX458751 NAB458732:NAB458751 MQF458732:MQF458751 MGJ458732:MGJ458751 LWN458732:LWN458751 LMR458732:LMR458751 LCV458732:LCV458751 KSZ458732:KSZ458751 KJD458732:KJD458751 JZH458732:JZH458751 JPL458732:JPL458751 JFP458732:JFP458751 IVT458732:IVT458751 ILX458732:ILX458751 ICB458732:ICB458751 HSF458732:HSF458751 HIJ458732:HIJ458751 GYN458732:GYN458751 GOR458732:GOR458751 GEV458732:GEV458751 FUZ458732:FUZ458751 FLD458732:FLD458751 FBH458732:FBH458751 ERL458732:ERL458751 EHP458732:EHP458751 DXT458732:DXT458751 DNX458732:DNX458751 DEB458732:DEB458751 CUF458732:CUF458751 CKJ458732:CKJ458751 CAN458732:CAN458751 BQR458732:BQR458751 BGV458732:BGV458751 AWZ458732:AWZ458751 AND458732:AND458751 ADH458732:ADH458751 TL458732:TL458751 JP458732:JP458751 P458732:P458751 WWB393196:WWB393215 WMF393196:WMF393215 WCJ393196:WCJ393215 VSN393196:VSN393215 VIR393196:VIR393215 UYV393196:UYV393215 UOZ393196:UOZ393215 UFD393196:UFD393215 TVH393196:TVH393215 TLL393196:TLL393215 TBP393196:TBP393215 SRT393196:SRT393215 SHX393196:SHX393215 RYB393196:RYB393215 ROF393196:ROF393215 REJ393196:REJ393215 QUN393196:QUN393215 QKR393196:QKR393215 QAV393196:QAV393215 PQZ393196:PQZ393215 PHD393196:PHD393215 OXH393196:OXH393215 ONL393196:ONL393215 ODP393196:ODP393215 NTT393196:NTT393215 NJX393196:NJX393215 NAB393196:NAB393215 MQF393196:MQF393215 MGJ393196:MGJ393215 LWN393196:LWN393215 LMR393196:LMR393215 LCV393196:LCV393215 KSZ393196:KSZ393215 KJD393196:KJD393215 JZH393196:JZH393215 JPL393196:JPL393215 JFP393196:JFP393215 IVT393196:IVT393215 ILX393196:ILX393215 ICB393196:ICB393215 HSF393196:HSF393215 HIJ393196:HIJ393215 GYN393196:GYN393215 GOR393196:GOR393215 GEV393196:GEV393215 FUZ393196:FUZ393215 FLD393196:FLD393215 FBH393196:FBH393215 ERL393196:ERL393215 EHP393196:EHP393215 DXT393196:DXT393215 DNX393196:DNX393215 DEB393196:DEB393215 CUF393196:CUF393215 CKJ393196:CKJ393215 CAN393196:CAN393215 BQR393196:BQR393215 BGV393196:BGV393215 AWZ393196:AWZ393215 AND393196:AND393215 ADH393196:ADH393215 TL393196:TL393215 JP393196:JP393215 P393196:P393215 WWB327660:WWB327679 WMF327660:WMF327679 WCJ327660:WCJ327679 VSN327660:VSN327679 VIR327660:VIR327679 UYV327660:UYV327679 UOZ327660:UOZ327679 UFD327660:UFD327679 TVH327660:TVH327679 TLL327660:TLL327679 TBP327660:TBP327679 SRT327660:SRT327679 SHX327660:SHX327679 RYB327660:RYB327679 ROF327660:ROF327679 REJ327660:REJ327679 QUN327660:QUN327679 QKR327660:QKR327679 QAV327660:QAV327679 PQZ327660:PQZ327679 PHD327660:PHD327679 OXH327660:OXH327679 ONL327660:ONL327679 ODP327660:ODP327679 NTT327660:NTT327679 NJX327660:NJX327679 NAB327660:NAB327679 MQF327660:MQF327679 MGJ327660:MGJ327679 LWN327660:LWN327679 LMR327660:LMR327679 LCV327660:LCV327679 KSZ327660:KSZ327679 KJD327660:KJD327679 JZH327660:JZH327679 JPL327660:JPL327679 JFP327660:JFP327679 IVT327660:IVT327679 ILX327660:ILX327679 ICB327660:ICB327679 HSF327660:HSF327679 HIJ327660:HIJ327679 GYN327660:GYN327679 GOR327660:GOR327679 GEV327660:GEV327679 FUZ327660:FUZ327679 FLD327660:FLD327679 FBH327660:FBH327679 ERL327660:ERL327679 EHP327660:EHP327679 DXT327660:DXT327679 DNX327660:DNX327679 DEB327660:DEB327679 CUF327660:CUF327679 CKJ327660:CKJ327679 CAN327660:CAN327679 BQR327660:BQR327679 BGV327660:BGV327679 AWZ327660:AWZ327679 AND327660:AND327679 ADH327660:ADH327679 TL327660:TL327679 JP327660:JP327679 P327660:P327679 WWB262124:WWB262143 WMF262124:WMF262143 WCJ262124:WCJ262143 VSN262124:VSN262143 VIR262124:VIR262143 UYV262124:UYV262143 UOZ262124:UOZ262143 UFD262124:UFD262143 TVH262124:TVH262143 TLL262124:TLL262143 TBP262124:TBP262143 SRT262124:SRT262143 SHX262124:SHX262143 RYB262124:RYB262143 ROF262124:ROF262143 REJ262124:REJ262143 QUN262124:QUN262143 QKR262124:QKR262143 QAV262124:QAV262143 PQZ262124:PQZ262143 PHD262124:PHD262143 OXH262124:OXH262143 ONL262124:ONL262143 ODP262124:ODP262143 NTT262124:NTT262143 NJX262124:NJX262143 NAB262124:NAB262143 MQF262124:MQF262143 MGJ262124:MGJ262143 LWN262124:LWN262143 LMR262124:LMR262143 LCV262124:LCV262143 KSZ262124:KSZ262143 KJD262124:KJD262143 JZH262124:JZH262143 JPL262124:JPL262143 JFP262124:JFP262143 IVT262124:IVT262143 ILX262124:ILX262143 ICB262124:ICB262143 HSF262124:HSF262143 HIJ262124:HIJ262143 GYN262124:GYN262143 GOR262124:GOR262143 GEV262124:GEV262143 FUZ262124:FUZ262143 FLD262124:FLD262143 FBH262124:FBH262143 ERL262124:ERL262143 EHP262124:EHP262143 DXT262124:DXT262143 DNX262124:DNX262143 DEB262124:DEB262143 CUF262124:CUF262143 CKJ262124:CKJ262143 CAN262124:CAN262143 BQR262124:BQR262143 BGV262124:BGV262143 AWZ262124:AWZ262143 AND262124:AND262143 ADH262124:ADH262143 TL262124:TL262143 JP262124:JP262143 P262124:P262143 WWB196588:WWB196607 WMF196588:WMF196607 WCJ196588:WCJ196607 VSN196588:VSN196607 VIR196588:VIR196607 UYV196588:UYV196607 UOZ196588:UOZ196607 UFD196588:UFD196607 TVH196588:TVH196607 TLL196588:TLL196607 TBP196588:TBP196607 SRT196588:SRT196607 SHX196588:SHX196607 RYB196588:RYB196607 ROF196588:ROF196607 REJ196588:REJ196607 QUN196588:QUN196607 QKR196588:QKR196607 QAV196588:QAV196607 PQZ196588:PQZ196607 PHD196588:PHD196607 OXH196588:OXH196607 ONL196588:ONL196607 ODP196588:ODP196607 NTT196588:NTT196607 NJX196588:NJX196607 NAB196588:NAB196607 MQF196588:MQF196607 MGJ196588:MGJ196607 LWN196588:LWN196607 LMR196588:LMR196607 LCV196588:LCV196607 KSZ196588:KSZ196607 KJD196588:KJD196607 JZH196588:JZH196607 JPL196588:JPL196607 JFP196588:JFP196607 IVT196588:IVT196607 ILX196588:ILX196607 ICB196588:ICB196607 HSF196588:HSF196607 HIJ196588:HIJ196607 GYN196588:GYN196607 GOR196588:GOR196607 GEV196588:GEV196607 FUZ196588:FUZ196607 FLD196588:FLD196607 FBH196588:FBH196607 ERL196588:ERL196607 EHP196588:EHP196607 DXT196588:DXT196607 DNX196588:DNX196607 DEB196588:DEB196607 CUF196588:CUF196607 CKJ196588:CKJ196607 CAN196588:CAN196607 BQR196588:BQR196607 BGV196588:BGV196607 AWZ196588:AWZ196607 AND196588:AND196607 ADH196588:ADH196607 TL196588:TL196607 JP196588:JP196607 P196588:P196607 WWB131052:WWB131071 WMF131052:WMF131071 WCJ131052:WCJ131071 VSN131052:VSN131071 VIR131052:VIR131071 UYV131052:UYV131071 UOZ131052:UOZ131071 UFD131052:UFD131071 TVH131052:TVH131071 TLL131052:TLL131071 TBP131052:TBP131071 SRT131052:SRT131071 SHX131052:SHX131071 RYB131052:RYB131071 ROF131052:ROF131071 REJ131052:REJ131071 QUN131052:QUN131071 QKR131052:QKR131071 QAV131052:QAV131071 PQZ131052:PQZ131071 PHD131052:PHD131071 OXH131052:OXH131071 ONL131052:ONL131071 ODP131052:ODP131071 NTT131052:NTT131071 NJX131052:NJX131071 NAB131052:NAB131071 MQF131052:MQF131071 MGJ131052:MGJ131071 LWN131052:LWN131071 LMR131052:LMR131071 LCV131052:LCV131071 KSZ131052:KSZ131071 KJD131052:KJD131071 JZH131052:JZH131071 JPL131052:JPL131071 JFP131052:JFP131071 IVT131052:IVT131071 ILX131052:ILX131071 ICB131052:ICB131071 HSF131052:HSF131071 HIJ131052:HIJ131071 GYN131052:GYN131071 GOR131052:GOR131071 GEV131052:GEV131071 FUZ131052:FUZ131071 FLD131052:FLD131071 FBH131052:FBH131071 ERL131052:ERL131071 EHP131052:EHP131071 DXT131052:DXT131071 DNX131052:DNX131071 DEB131052:DEB131071 CUF131052:CUF131071 CKJ131052:CKJ131071 CAN131052:CAN131071 BQR131052:BQR131071 BGV131052:BGV131071 AWZ131052:AWZ131071 AND131052:AND131071 ADH131052:ADH131071 TL131052:TL131071 JP131052:JP131071 P131052:P131071 WWB65516:WWB65535 WMF65516:WMF65535 WCJ65516:WCJ65535 VSN65516:VSN65535 VIR65516:VIR65535 UYV65516:UYV65535 UOZ65516:UOZ65535 UFD65516:UFD65535 TVH65516:TVH65535 TLL65516:TLL65535 TBP65516:TBP65535 SRT65516:SRT65535 SHX65516:SHX65535 RYB65516:RYB65535 ROF65516:ROF65535 REJ65516:REJ65535 QUN65516:QUN65535 QKR65516:QKR65535 QAV65516:QAV65535 PQZ65516:PQZ65535 PHD65516:PHD65535 OXH65516:OXH65535 ONL65516:ONL65535 ODP65516:ODP65535 NTT65516:NTT65535 NJX65516:NJX65535 NAB65516:NAB65535 MQF65516:MQF65535 MGJ65516:MGJ65535 LWN65516:LWN65535 LMR65516:LMR65535 LCV65516:LCV65535 KSZ65516:KSZ65535 KJD65516:KJD65535 JZH65516:JZH65535 JPL65516:JPL65535 JFP65516:JFP65535 IVT65516:IVT65535 ILX65516:ILX65535 ICB65516:ICB65535 HSF65516:HSF65535 HIJ65516:HIJ65535 GYN65516:GYN65535 GOR65516:GOR65535 GEV65516:GEV65535 FUZ65516:FUZ65535 FLD65516:FLD65535 FBH65516:FBH65535 ERL65516:ERL65535 EHP65516:EHP65535 DXT65516:DXT65535 DNX65516:DNX65535 DEB65516:DEB65535 CUF65516:CUF65535 CKJ65516:CKJ65535 CAN65516:CAN65535 BQR65516:BQR65535 BGV65516:BGV65535 AWZ65516:AWZ65535 AND65516:AND65535 ADH65516:ADH65535 TL65516:TL65535 JP65516:JP65535 P65516:P65535 WWB13:WWB32 WMF13:WMF32 WCJ13:WCJ32 VSN13:VSN32 VIR13:VIR32 UYV13:UYV32 UOZ13:UOZ32 UFD13:UFD32 TVH13:TVH32 TLL13:TLL32 TBP13:TBP32 SRT13:SRT32 SHX13:SHX32 RYB13:RYB32 ROF13:ROF32 REJ13:REJ32 QUN13:QUN32 QKR13:QKR32 QAV13:QAV32 PQZ13:PQZ32 PHD13:PHD32 OXH13:OXH32 ONL13:ONL32 ODP13:ODP32 NTT13:NTT32 NJX13:NJX32 NAB13:NAB32 MQF13:MQF32 MGJ13:MGJ32 LWN13:LWN32 LMR13:LMR32 LCV13:LCV32 KSZ13:KSZ32 KJD13:KJD32 JZH13:JZH32 JPL13:JPL32 JFP13:JFP32 IVT13:IVT32 ILX13:ILX32 ICB13:ICB32 HSF13:HSF32 HIJ13:HIJ32 GYN13:GYN32 GOR13:GOR32 GEV13:GEV32 FUZ13:FUZ32 FLD13:FLD32 FBH13:FBH32 ERL13:ERL32 EHP13:EHP32 DXT13:DXT32 DNX13:DNX32 DEB13:DEB32 CUF13:CUF32 CKJ13:CKJ32 CAN13:CAN32 BQR13:BQR32 BGV13:BGV32 AWZ13:AWZ32 AND13:AND32 ADH13:ADH32 TL13:TL32 JP13:JP32" xr:uid="{00000000-0002-0000-0500-000004000000}">
      <formula1>$BK$13:$BK$17</formula1>
    </dataValidation>
    <dataValidation type="whole" imeMode="halfAlpha" allowBlank="1" showInputMessage="1" showErrorMessage="1" errorTitle="数値が異常です。" error="正しい加入年月を入力してください。" sqref="JN13:JN32 TJ13:TJ32 ADF13:ADF32 ANB13:ANB32 AWX13:AWX32 BGT13:BGT32 BQP13:BQP32 CAL13:CAL32 CKH13:CKH32 CUD13:CUD32 DDZ13:DDZ32 DNV13:DNV32 DXR13:DXR32 EHN13:EHN32 ERJ13:ERJ32 FBF13:FBF32 FLB13:FLB32 FUX13:FUX32 GET13:GET32 GOP13:GOP32 GYL13:GYL32 HIH13:HIH32 HSD13:HSD32 IBZ13:IBZ32 ILV13:ILV32 IVR13:IVR32 JFN13:JFN32 JPJ13:JPJ32 JZF13:JZF32 KJB13:KJB32 KSX13:KSX32 LCT13:LCT32 LMP13:LMP32 LWL13:LWL32 MGH13:MGH32 MQD13:MQD32 MZZ13:MZZ32 NJV13:NJV32 NTR13:NTR32 ODN13:ODN32 ONJ13:ONJ32 OXF13:OXF32 PHB13:PHB32 PQX13:PQX32 QAT13:QAT32 QKP13:QKP32 QUL13:QUL32 REH13:REH32 ROD13:ROD32 RXZ13:RXZ32 SHV13:SHV32 SRR13:SRR32 TBN13:TBN32 TLJ13:TLJ32 TVF13:TVF32 UFB13:UFB32 UOX13:UOX32 UYT13:UYT32 VIP13:VIP32 VSL13:VSL32 WCH13:WCH32 WMD13:WMD32 WVZ13:WVZ32 JN65516:JN65535 TJ65516:TJ65535 ADF65516:ADF65535 ANB65516:ANB65535 AWX65516:AWX65535 BGT65516:BGT65535 BQP65516:BQP65535 CAL65516:CAL65535 CKH65516:CKH65535 CUD65516:CUD65535 DDZ65516:DDZ65535 DNV65516:DNV65535 DXR65516:DXR65535 EHN65516:EHN65535 ERJ65516:ERJ65535 FBF65516:FBF65535 FLB65516:FLB65535 FUX65516:FUX65535 GET65516:GET65535 GOP65516:GOP65535 GYL65516:GYL65535 HIH65516:HIH65535 HSD65516:HSD65535 IBZ65516:IBZ65535 ILV65516:ILV65535 IVR65516:IVR65535 JFN65516:JFN65535 JPJ65516:JPJ65535 JZF65516:JZF65535 KJB65516:KJB65535 KSX65516:KSX65535 LCT65516:LCT65535 LMP65516:LMP65535 LWL65516:LWL65535 MGH65516:MGH65535 MQD65516:MQD65535 MZZ65516:MZZ65535 NJV65516:NJV65535 NTR65516:NTR65535 ODN65516:ODN65535 ONJ65516:ONJ65535 OXF65516:OXF65535 PHB65516:PHB65535 PQX65516:PQX65535 QAT65516:QAT65535 QKP65516:QKP65535 QUL65516:QUL65535 REH65516:REH65535 ROD65516:ROD65535 RXZ65516:RXZ65535 SHV65516:SHV65535 SRR65516:SRR65535 TBN65516:TBN65535 TLJ65516:TLJ65535 TVF65516:TVF65535 UFB65516:UFB65535 UOX65516:UOX65535 UYT65516:UYT65535 VIP65516:VIP65535 VSL65516:VSL65535 WCH65516:WCH65535 WMD65516:WMD65535 WVZ65516:WVZ65535 JN131052:JN131071 TJ131052:TJ131071 ADF131052:ADF131071 ANB131052:ANB131071 AWX131052:AWX131071 BGT131052:BGT131071 BQP131052:BQP131071 CAL131052:CAL131071 CKH131052:CKH131071 CUD131052:CUD131071 DDZ131052:DDZ131071 DNV131052:DNV131071 DXR131052:DXR131071 EHN131052:EHN131071 ERJ131052:ERJ131071 FBF131052:FBF131071 FLB131052:FLB131071 FUX131052:FUX131071 GET131052:GET131071 GOP131052:GOP131071 GYL131052:GYL131071 HIH131052:HIH131071 HSD131052:HSD131071 IBZ131052:IBZ131071 ILV131052:ILV131071 IVR131052:IVR131071 JFN131052:JFN131071 JPJ131052:JPJ131071 JZF131052:JZF131071 KJB131052:KJB131071 KSX131052:KSX131071 LCT131052:LCT131071 LMP131052:LMP131071 LWL131052:LWL131071 MGH131052:MGH131071 MQD131052:MQD131071 MZZ131052:MZZ131071 NJV131052:NJV131071 NTR131052:NTR131071 ODN131052:ODN131071 ONJ131052:ONJ131071 OXF131052:OXF131071 PHB131052:PHB131071 PQX131052:PQX131071 QAT131052:QAT131071 QKP131052:QKP131071 QUL131052:QUL131071 REH131052:REH131071 ROD131052:ROD131071 RXZ131052:RXZ131071 SHV131052:SHV131071 SRR131052:SRR131071 TBN131052:TBN131071 TLJ131052:TLJ131071 TVF131052:TVF131071 UFB131052:UFB131071 UOX131052:UOX131071 UYT131052:UYT131071 VIP131052:VIP131071 VSL131052:VSL131071 WCH131052:WCH131071 WMD131052:WMD131071 WVZ131052:WVZ131071 JN196588:JN196607 TJ196588:TJ196607 ADF196588:ADF196607 ANB196588:ANB196607 AWX196588:AWX196607 BGT196588:BGT196607 BQP196588:BQP196607 CAL196588:CAL196607 CKH196588:CKH196607 CUD196588:CUD196607 DDZ196588:DDZ196607 DNV196588:DNV196607 DXR196588:DXR196607 EHN196588:EHN196607 ERJ196588:ERJ196607 FBF196588:FBF196607 FLB196588:FLB196607 FUX196588:FUX196607 GET196588:GET196607 GOP196588:GOP196607 GYL196588:GYL196607 HIH196588:HIH196607 HSD196588:HSD196607 IBZ196588:IBZ196607 ILV196588:ILV196607 IVR196588:IVR196607 JFN196588:JFN196607 JPJ196588:JPJ196607 JZF196588:JZF196607 KJB196588:KJB196607 KSX196588:KSX196607 LCT196588:LCT196607 LMP196588:LMP196607 LWL196588:LWL196607 MGH196588:MGH196607 MQD196588:MQD196607 MZZ196588:MZZ196607 NJV196588:NJV196607 NTR196588:NTR196607 ODN196588:ODN196607 ONJ196588:ONJ196607 OXF196588:OXF196607 PHB196588:PHB196607 PQX196588:PQX196607 QAT196588:QAT196607 QKP196588:QKP196607 QUL196588:QUL196607 REH196588:REH196607 ROD196588:ROD196607 RXZ196588:RXZ196607 SHV196588:SHV196607 SRR196588:SRR196607 TBN196588:TBN196607 TLJ196588:TLJ196607 TVF196588:TVF196607 UFB196588:UFB196607 UOX196588:UOX196607 UYT196588:UYT196607 VIP196588:VIP196607 VSL196588:VSL196607 WCH196588:WCH196607 WMD196588:WMD196607 WVZ196588:WVZ196607 JN262124:JN262143 TJ262124:TJ262143 ADF262124:ADF262143 ANB262124:ANB262143 AWX262124:AWX262143 BGT262124:BGT262143 BQP262124:BQP262143 CAL262124:CAL262143 CKH262124:CKH262143 CUD262124:CUD262143 DDZ262124:DDZ262143 DNV262124:DNV262143 DXR262124:DXR262143 EHN262124:EHN262143 ERJ262124:ERJ262143 FBF262124:FBF262143 FLB262124:FLB262143 FUX262124:FUX262143 GET262124:GET262143 GOP262124:GOP262143 GYL262124:GYL262143 HIH262124:HIH262143 HSD262124:HSD262143 IBZ262124:IBZ262143 ILV262124:ILV262143 IVR262124:IVR262143 JFN262124:JFN262143 JPJ262124:JPJ262143 JZF262124:JZF262143 KJB262124:KJB262143 KSX262124:KSX262143 LCT262124:LCT262143 LMP262124:LMP262143 LWL262124:LWL262143 MGH262124:MGH262143 MQD262124:MQD262143 MZZ262124:MZZ262143 NJV262124:NJV262143 NTR262124:NTR262143 ODN262124:ODN262143 ONJ262124:ONJ262143 OXF262124:OXF262143 PHB262124:PHB262143 PQX262124:PQX262143 QAT262124:QAT262143 QKP262124:QKP262143 QUL262124:QUL262143 REH262124:REH262143 ROD262124:ROD262143 RXZ262124:RXZ262143 SHV262124:SHV262143 SRR262124:SRR262143 TBN262124:TBN262143 TLJ262124:TLJ262143 TVF262124:TVF262143 UFB262124:UFB262143 UOX262124:UOX262143 UYT262124:UYT262143 VIP262124:VIP262143 VSL262124:VSL262143 WCH262124:WCH262143 WMD262124:WMD262143 WVZ262124:WVZ262143 JN327660:JN327679 TJ327660:TJ327679 ADF327660:ADF327679 ANB327660:ANB327679 AWX327660:AWX327679 BGT327660:BGT327679 BQP327660:BQP327679 CAL327660:CAL327679 CKH327660:CKH327679 CUD327660:CUD327679 DDZ327660:DDZ327679 DNV327660:DNV327679 DXR327660:DXR327679 EHN327660:EHN327679 ERJ327660:ERJ327679 FBF327660:FBF327679 FLB327660:FLB327679 FUX327660:FUX327679 GET327660:GET327679 GOP327660:GOP327679 GYL327660:GYL327679 HIH327660:HIH327679 HSD327660:HSD327679 IBZ327660:IBZ327679 ILV327660:ILV327679 IVR327660:IVR327679 JFN327660:JFN327679 JPJ327660:JPJ327679 JZF327660:JZF327679 KJB327660:KJB327679 KSX327660:KSX327679 LCT327660:LCT327679 LMP327660:LMP327679 LWL327660:LWL327679 MGH327660:MGH327679 MQD327660:MQD327679 MZZ327660:MZZ327679 NJV327660:NJV327679 NTR327660:NTR327679 ODN327660:ODN327679 ONJ327660:ONJ327679 OXF327660:OXF327679 PHB327660:PHB327679 PQX327660:PQX327679 QAT327660:QAT327679 QKP327660:QKP327679 QUL327660:QUL327679 REH327660:REH327679 ROD327660:ROD327679 RXZ327660:RXZ327679 SHV327660:SHV327679 SRR327660:SRR327679 TBN327660:TBN327679 TLJ327660:TLJ327679 TVF327660:TVF327679 UFB327660:UFB327679 UOX327660:UOX327679 UYT327660:UYT327679 VIP327660:VIP327679 VSL327660:VSL327679 WCH327660:WCH327679 WMD327660:WMD327679 WVZ327660:WVZ327679 JN393196:JN393215 TJ393196:TJ393215 ADF393196:ADF393215 ANB393196:ANB393215 AWX393196:AWX393215 BGT393196:BGT393215 BQP393196:BQP393215 CAL393196:CAL393215 CKH393196:CKH393215 CUD393196:CUD393215 DDZ393196:DDZ393215 DNV393196:DNV393215 DXR393196:DXR393215 EHN393196:EHN393215 ERJ393196:ERJ393215 FBF393196:FBF393215 FLB393196:FLB393215 FUX393196:FUX393215 GET393196:GET393215 GOP393196:GOP393215 GYL393196:GYL393215 HIH393196:HIH393215 HSD393196:HSD393215 IBZ393196:IBZ393215 ILV393196:ILV393215 IVR393196:IVR393215 JFN393196:JFN393215 JPJ393196:JPJ393215 JZF393196:JZF393215 KJB393196:KJB393215 KSX393196:KSX393215 LCT393196:LCT393215 LMP393196:LMP393215 LWL393196:LWL393215 MGH393196:MGH393215 MQD393196:MQD393215 MZZ393196:MZZ393215 NJV393196:NJV393215 NTR393196:NTR393215 ODN393196:ODN393215 ONJ393196:ONJ393215 OXF393196:OXF393215 PHB393196:PHB393215 PQX393196:PQX393215 QAT393196:QAT393215 QKP393196:QKP393215 QUL393196:QUL393215 REH393196:REH393215 ROD393196:ROD393215 RXZ393196:RXZ393215 SHV393196:SHV393215 SRR393196:SRR393215 TBN393196:TBN393215 TLJ393196:TLJ393215 TVF393196:TVF393215 UFB393196:UFB393215 UOX393196:UOX393215 UYT393196:UYT393215 VIP393196:VIP393215 VSL393196:VSL393215 WCH393196:WCH393215 WMD393196:WMD393215 WVZ393196:WVZ393215 JN458732:JN458751 TJ458732:TJ458751 ADF458732:ADF458751 ANB458732:ANB458751 AWX458732:AWX458751 BGT458732:BGT458751 BQP458732:BQP458751 CAL458732:CAL458751 CKH458732:CKH458751 CUD458732:CUD458751 DDZ458732:DDZ458751 DNV458732:DNV458751 DXR458732:DXR458751 EHN458732:EHN458751 ERJ458732:ERJ458751 FBF458732:FBF458751 FLB458732:FLB458751 FUX458732:FUX458751 GET458732:GET458751 GOP458732:GOP458751 GYL458732:GYL458751 HIH458732:HIH458751 HSD458732:HSD458751 IBZ458732:IBZ458751 ILV458732:ILV458751 IVR458732:IVR458751 JFN458732:JFN458751 JPJ458732:JPJ458751 JZF458732:JZF458751 KJB458732:KJB458751 KSX458732:KSX458751 LCT458732:LCT458751 LMP458732:LMP458751 LWL458732:LWL458751 MGH458732:MGH458751 MQD458732:MQD458751 MZZ458732:MZZ458751 NJV458732:NJV458751 NTR458732:NTR458751 ODN458732:ODN458751 ONJ458732:ONJ458751 OXF458732:OXF458751 PHB458732:PHB458751 PQX458732:PQX458751 QAT458732:QAT458751 QKP458732:QKP458751 QUL458732:QUL458751 REH458732:REH458751 ROD458732:ROD458751 RXZ458732:RXZ458751 SHV458732:SHV458751 SRR458732:SRR458751 TBN458732:TBN458751 TLJ458732:TLJ458751 TVF458732:TVF458751 UFB458732:UFB458751 UOX458732:UOX458751 UYT458732:UYT458751 VIP458732:VIP458751 VSL458732:VSL458751 WCH458732:WCH458751 WMD458732:WMD458751 WVZ458732:WVZ458751 JN524268:JN524287 TJ524268:TJ524287 ADF524268:ADF524287 ANB524268:ANB524287 AWX524268:AWX524287 BGT524268:BGT524287 BQP524268:BQP524287 CAL524268:CAL524287 CKH524268:CKH524287 CUD524268:CUD524287 DDZ524268:DDZ524287 DNV524268:DNV524287 DXR524268:DXR524287 EHN524268:EHN524287 ERJ524268:ERJ524287 FBF524268:FBF524287 FLB524268:FLB524287 FUX524268:FUX524287 GET524268:GET524287 GOP524268:GOP524287 GYL524268:GYL524287 HIH524268:HIH524287 HSD524268:HSD524287 IBZ524268:IBZ524287 ILV524268:ILV524287 IVR524268:IVR524287 JFN524268:JFN524287 JPJ524268:JPJ524287 JZF524268:JZF524287 KJB524268:KJB524287 KSX524268:KSX524287 LCT524268:LCT524287 LMP524268:LMP524287 LWL524268:LWL524287 MGH524268:MGH524287 MQD524268:MQD524287 MZZ524268:MZZ524287 NJV524268:NJV524287 NTR524268:NTR524287 ODN524268:ODN524287 ONJ524268:ONJ524287 OXF524268:OXF524287 PHB524268:PHB524287 PQX524268:PQX524287 QAT524268:QAT524287 QKP524268:QKP524287 QUL524268:QUL524287 REH524268:REH524287 ROD524268:ROD524287 RXZ524268:RXZ524287 SHV524268:SHV524287 SRR524268:SRR524287 TBN524268:TBN524287 TLJ524268:TLJ524287 TVF524268:TVF524287 UFB524268:UFB524287 UOX524268:UOX524287 UYT524268:UYT524287 VIP524268:VIP524287 VSL524268:VSL524287 WCH524268:WCH524287 WMD524268:WMD524287 WVZ524268:WVZ524287 JN589804:JN589823 TJ589804:TJ589823 ADF589804:ADF589823 ANB589804:ANB589823 AWX589804:AWX589823 BGT589804:BGT589823 BQP589804:BQP589823 CAL589804:CAL589823 CKH589804:CKH589823 CUD589804:CUD589823 DDZ589804:DDZ589823 DNV589804:DNV589823 DXR589804:DXR589823 EHN589804:EHN589823 ERJ589804:ERJ589823 FBF589804:FBF589823 FLB589804:FLB589823 FUX589804:FUX589823 GET589804:GET589823 GOP589804:GOP589823 GYL589804:GYL589823 HIH589804:HIH589823 HSD589804:HSD589823 IBZ589804:IBZ589823 ILV589804:ILV589823 IVR589804:IVR589823 JFN589804:JFN589823 JPJ589804:JPJ589823 JZF589804:JZF589823 KJB589804:KJB589823 KSX589804:KSX589823 LCT589804:LCT589823 LMP589804:LMP589823 LWL589804:LWL589823 MGH589804:MGH589823 MQD589804:MQD589823 MZZ589804:MZZ589823 NJV589804:NJV589823 NTR589804:NTR589823 ODN589804:ODN589823 ONJ589804:ONJ589823 OXF589804:OXF589823 PHB589804:PHB589823 PQX589804:PQX589823 QAT589804:QAT589823 QKP589804:QKP589823 QUL589804:QUL589823 REH589804:REH589823 ROD589804:ROD589823 RXZ589804:RXZ589823 SHV589804:SHV589823 SRR589804:SRR589823 TBN589804:TBN589823 TLJ589804:TLJ589823 TVF589804:TVF589823 UFB589804:UFB589823 UOX589804:UOX589823 UYT589804:UYT589823 VIP589804:VIP589823 VSL589804:VSL589823 WCH589804:WCH589823 WMD589804:WMD589823 WVZ589804:WVZ589823 JN655340:JN655359 TJ655340:TJ655359 ADF655340:ADF655359 ANB655340:ANB655359 AWX655340:AWX655359 BGT655340:BGT655359 BQP655340:BQP655359 CAL655340:CAL655359 CKH655340:CKH655359 CUD655340:CUD655359 DDZ655340:DDZ655359 DNV655340:DNV655359 DXR655340:DXR655359 EHN655340:EHN655359 ERJ655340:ERJ655359 FBF655340:FBF655359 FLB655340:FLB655359 FUX655340:FUX655359 GET655340:GET655359 GOP655340:GOP655359 GYL655340:GYL655359 HIH655340:HIH655359 HSD655340:HSD655359 IBZ655340:IBZ655359 ILV655340:ILV655359 IVR655340:IVR655359 JFN655340:JFN655359 JPJ655340:JPJ655359 JZF655340:JZF655359 KJB655340:KJB655359 KSX655340:KSX655359 LCT655340:LCT655359 LMP655340:LMP655359 LWL655340:LWL655359 MGH655340:MGH655359 MQD655340:MQD655359 MZZ655340:MZZ655359 NJV655340:NJV655359 NTR655340:NTR655359 ODN655340:ODN655359 ONJ655340:ONJ655359 OXF655340:OXF655359 PHB655340:PHB655359 PQX655340:PQX655359 QAT655340:QAT655359 QKP655340:QKP655359 QUL655340:QUL655359 REH655340:REH655359 ROD655340:ROD655359 RXZ655340:RXZ655359 SHV655340:SHV655359 SRR655340:SRR655359 TBN655340:TBN655359 TLJ655340:TLJ655359 TVF655340:TVF655359 UFB655340:UFB655359 UOX655340:UOX655359 UYT655340:UYT655359 VIP655340:VIP655359 VSL655340:VSL655359 WCH655340:WCH655359 WMD655340:WMD655359 WVZ655340:WVZ655359 JN720876:JN720895 TJ720876:TJ720895 ADF720876:ADF720895 ANB720876:ANB720895 AWX720876:AWX720895 BGT720876:BGT720895 BQP720876:BQP720895 CAL720876:CAL720895 CKH720876:CKH720895 CUD720876:CUD720895 DDZ720876:DDZ720895 DNV720876:DNV720895 DXR720876:DXR720895 EHN720876:EHN720895 ERJ720876:ERJ720895 FBF720876:FBF720895 FLB720876:FLB720895 FUX720876:FUX720895 GET720876:GET720895 GOP720876:GOP720895 GYL720876:GYL720895 HIH720876:HIH720895 HSD720876:HSD720895 IBZ720876:IBZ720895 ILV720876:ILV720895 IVR720876:IVR720895 JFN720876:JFN720895 JPJ720876:JPJ720895 JZF720876:JZF720895 KJB720876:KJB720895 KSX720876:KSX720895 LCT720876:LCT720895 LMP720876:LMP720895 LWL720876:LWL720895 MGH720876:MGH720895 MQD720876:MQD720895 MZZ720876:MZZ720895 NJV720876:NJV720895 NTR720876:NTR720895 ODN720876:ODN720895 ONJ720876:ONJ720895 OXF720876:OXF720895 PHB720876:PHB720895 PQX720876:PQX720895 QAT720876:QAT720895 QKP720876:QKP720895 QUL720876:QUL720895 REH720876:REH720895 ROD720876:ROD720895 RXZ720876:RXZ720895 SHV720876:SHV720895 SRR720876:SRR720895 TBN720876:TBN720895 TLJ720876:TLJ720895 TVF720876:TVF720895 UFB720876:UFB720895 UOX720876:UOX720895 UYT720876:UYT720895 VIP720876:VIP720895 VSL720876:VSL720895 WCH720876:WCH720895 WMD720876:WMD720895 WVZ720876:WVZ720895 JN786412:JN786431 TJ786412:TJ786431 ADF786412:ADF786431 ANB786412:ANB786431 AWX786412:AWX786431 BGT786412:BGT786431 BQP786412:BQP786431 CAL786412:CAL786431 CKH786412:CKH786431 CUD786412:CUD786431 DDZ786412:DDZ786431 DNV786412:DNV786431 DXR786412:DXR786431 EHN786412:EHN786431 ERJ786412:ERJ786431 FBF786412:FBF786431 FLB786412:FLB786431 FUX786412:FUX786431 GET786412:GET786431 GOP786412:GOP786431 GYL786412:GYL786431 HIH786412:HIH786431 HSD786412:HSD786431 IBZ786412:IBZ786431 ILV786412:ILV786431 IVR786412:IVR786431 JFN786412:JFN786431 JPJ786412:JPJ786431 JZF786412:JZF786431 KJB786412:KJB786431 KSX786412:KSX786431 LCT786412:LCT786431 LMP786412:LMP786431 LWL786412:LWL786431 MGH786412:MGH786431 MQD786412:MQD786431 MZZ786412:MZZ786431 NJV786412:NJV786431 NTR786412:NTR786431 ODN786412:ODN786431 ONJ786412:ONJ786431 OXF786412:OXF786431 PHB786412:PHB786431 PQX786412:PQX786431 QAT786412:QAT786431 QKP786412:QKP786431 QUL786412:QUL786431 REH786412:REH786431 ROD786412:ROD786431 RXZ786412:RXZ786431 SHV786412:SHV786431 SRR786412:SRR786431 TBN786412:TBN786431 TLJ786412:TLJ786431 TVF786412:TVF786431 UFB786412:UFB786431 UOX786412:UOX786431 UYT786412:UYT786431 VIP786412:VIP786431 VSL786412:VSL786431 WCH786412:WCH786431 WMD786412:WMD786431 WVZ786412:WVZ786431 JN851948:JN851967 TJ851948:TJ851967 ADF851948:ADF851967 ANB851948:ANB851967 AWX851948:AWX851967 BGT851948:BGT851967 BQP851948:BQP851967 CAL851948:CAL851967 CKH851948:CKH851967 CUD851948:CUD851967 DDZ851948:DDZ851967 DNV851948:DNV851967 DXR851948:DXR851967 EHN851948:EHN851967 ERJ851948:ERJ851967 FBF851948:FBF851967 FLB851948:FLB851967 FUX851948:FUX851967 GET851948:GET851967 GOP851948:GOP851967 GYL851948:GYL851967 HIH851948:HIH851967 HSD851948:HSD851967 IBZ851948:IBZ851967 ILV851948:ILV851967 IVR851948:IVR851967 JFN851948:JFN851967 JPJ851948:JPJ851967 JZF851948:JZF851967 KJB851948:KJB851967 KSX851948:KSX851967 LCT851948:LCT851967 LMP851948:LMP851967 LWL851948:LWL851967 MGH851948:MGH851967 MQD851948:MQD851967 MZZ851948:MZZ851967 NJV851948:NJV851967 NTR851948:NTR851967 ODN851948:ODN851967 ONJ851948:ONJ851967 OXF851948:OXF851967 PHB851948:PHB851967 PQX851948:PQX851967 QAT851948:QAT851967 QKP851948:QKP851967 QUL851948:QUL851967 REH851948:REH851967 ROD851948:ROD851967 RXZ851948:RXZ851967 SHV851948:SHV851967 SRR851948:SRR851967 TBN851948:TBN851967 TLJ851948:TLJ851967 TVF851948:TVF851967 UFB851948:UFB851967 UOX851948:UOX851967 UYT851948:UYT851967 VIP851948:VIP851967 VSL851948:VSL851967 WCH851948:WCH851967 WMD851948:WMD851967 WVZ851948:WVZ851967 JN917484:JN917503 TJ917484:TJ917503 ADF917484:ADF917503 ANB917484:ANB917503 AWX917484:AWX917503 BGT917484:BGT917503 BQP917484:BQP917503 CAL917484:CAL917503 CKH917484:CKH917503 CUD917484:CUD917503 DDZ917484:DDZ917503 DNV917484:DNV917503 DXR917484:DXR917503 EHN917484:EHN917503 ERJ917484:ERJ917503 FBF917484:FBF917503 FLB917484:FLB917503 FUX917484:FUX917503 GET917484:GET917503 GOP917484:GOP917503 GYL917484:GYL917503 HIH917484:HIH917503 HSD917484:HSD917503 IBZ917484:IBZ917503 ILV917484:ILV917503 IVR917484:IVR917503 JFN917484:JFN917503 JPJ917484:JPJ917503 JZF917484:JZF917503 KJB917484:KJB917503 KSX917484:KSX917503 LCT917484:LCT917503 LMP917484:LMP917503 LWL917484:LWL917503 MGH917484:MGH917503 MQD917484:MQD917503 MZZ917484:MZZ917503 NJV917484:NJV917503 NTR917484:NTR917503 ODN917484:ODN917503 ONJ917484:ONJ917503 OXF917484:OXF917503 PHB917484:PHB917503 PQX917484:PQX917503 QAT917484:QAT917503 QKP917484:QKP917503 QUL917484:QUL917503 REH917484:REH917503 ROD917484:ROD917503 RXZ917484:RXZ917503 SHV917484:SHV917503 SRR917484:SRR917503 TBN917484:TBN917503 TLJ917484:TLJ917503 TVF917484:TVF917503 UFB917484:UFB917503 UOX917484:UOX917503 UYT917484:UYT917503 VIP917484:VIP917503 VSL917484:VSL917503 WCH917484:WCH917503 WMD917484:WMD917503 WVZ917484:WVZ917503 JN983020:JN983039 TJ983020:TJ983039 ADF983020:ADF983039 ANB983020:ANB983039 AWX983020:AWX983039 BGT983020:BGT983039 BQP983020:BQP983039 CAL983020:CAL983039 CKH983020:CKH983039 CUD983020:CUD983039 DDZ983020:DDZ983039 DNV983020:DNV983039 DXR983020:DXR983039 EHN983020:EHN983039 ERJ983020:ERJ983039 FBF983020:FBF983039 FLB983020:FLB983039 FUX983020:FUX983039 GET983020:GET983039 GOP983020:GOP983039 GYL983020:GYL983039 HIH983020:HIH983039 HSD983020:HSD983039 IBZ983020:IBZ983039 ILV983020:ILV983039 IVR983020:IVR983039 JFN983020:JFN983039 JPJ983020:JPJ983039 JZF983020:JZF983039 KJB983020:KJB983039 KSX983020:KSX983039 LCT983020:LCT983039 LMP983020:LMP983039 LWL983020:LWL983039 MGH983020:MGH983039 MQD983020:MQD983039 MZZ983020:MZZ983039 NJV983020:NJV983039 NTR983020:NTR983039 ODN983020:ODN983039 ONJ983020:ONJ983039 OXF983020:OXF983039 PHB983020:PHB983039 PQX983020:PQX983039 QAT983020:QAT983039 QKP983020:QKP983039 QUL983020:QUL983039 REH983020:REH983039 ROD983020:ROD983039 RXZ983020:RXZ983039 SHV983020:SHV983039 SRR983020:SRR983039 TBN983020:TBN983039 TLJ983020:TLJ983039 TVF983020:TVF983039 UFB983020:UFB983039 UOX983020:UOX983039 UYT983020:UYT983039 VIP983020:VIP983039 VSL983020:VSL983039 WCH983020:WCH983039 WMD983020:WMD983039 WVZ983020:WVZ983039" xr:uid="{00000000-0002-0000-0500-000005000000}">
      <formula1>1</formula1>
      <formula2>IF(LI13&lt;=0,12,LI13)</formula2>
    </dataValidation>
    <dataValidation type="whole" allowBlank="1" showInputMessage="1" showErrorMessage="1" errorTitle="数値が異常です。" error="正しい除籍年月を入力してください。" sqref="KA13:KA32 TW13:TW32 ADS13:ADS32 ANO13:ANO32 AXK13:AXK32 BHG13:BHG32 BRC13:BRC32 CAY13:CAY32 CKU13:CKU32 CUQ13:CUQ32 DEM13:DEM32 DOI13:DOI32 DYE13:DYE32 EIA13:EIA32 ERW13:ERW32 FBS13:FBS32 FLO13:FLO32 FVK13:FVK32 GFG13:GFG32 GPC13:GPC32 GYY13:GYY32 HIU13:HIU32 HSQ13:HSQ32 ICM13:ICM32 IMI13:IMI32 IWE13:IWE32 JGA13:JGA32 JPW13:JPW32 JZS13:JZS32 KJO13:KJO32 KTK13:KTK32 LDG13:LDG32 LNC13:LNC32 LWY13:LWY32 MGU13:MGU32 MQQ13:MQQ32 NAM13:NAM32 NKI13:NKI32 NUE13:NUE32 OEA13:OEA32 ONW13:ONW32 OXS13:OXS32 PHO13:PHO32 PRK13:PRK32 QBG13:QBG32 QLC13:QLC32 QUY13:QUY32 REU13:REU32 ROQ13:ROQ32 RYM13:RYM32 SII13:SII32 SSE13:SSE32 TCA13:TCA32 TLW13:TLW32 TVS13:TVS32 UFO13:UFO32 UPK13:UPK32 UZG13:UZG32 VJC13:VJC32 VSY13:VSY32 WCU13:WCU32 WMQ13:WMQ32 WWM13:WWM32 KA65516:KA65535 TW65516:TW65535 ADS65516:ADS65535 ANO65516:ANO65535 AXK65516:AXK65535 BHG65516:BHG65535 BRC65516:BRC65535 CAY65516:CAY65535 CKU65516:CKU65535 CUQ65516:CUQ65535 DEM65516:DEM65535 DOI65516:DOI65535 DYE65516:DYE65535 EIA65516:EIA65535 ERW65516:ERW65535 FBS65516:FBS65535 FLO65516:FLO65535 FVK65516:FVK65535 GFG65516:GFG65535 GPC65516:GPC65535 GYY65516:GYY65535 HIU65516:HIU65535 HSQ65516:HSQ65535 ICM65516:ICM65535 IMI65516:IMI65535 IWE65516:IWE65535 JGA65516:JGA65535 JPW65516:JPW65535 JZS65516:JZS65535 KJO65516:KJO65535 KTK65516:KTK65535 LDG65516:LDG65535 LNC65516:LNC65535 LWY65516:LWY65535 MGU65516:MGU65535 MQQ65516:MQQ65535 NAM65516:NAM65535 NKI65516:NKI65535 NUE65516:NUE65535 OEA65516:OEA65535 ONW65516:ONW65535 OXS65516:OXS65535 PHO65516:PHO65535 PRK65516:PRK65535 QBG65516:QBG65535 QLC65516:QLC65535 QUY65516:QUY65535 REU65516:REU65535 ROQ65516:ROQ65535 RYM65516:RYM65535 SII65516:SII65535 SSE65516:SSE65535 TCA65516:TCA65535 TLW65516:TLW65535 TVS65516:TVS65535 UFO65516:UFO65535 UPK65516:UPK65535 UZG65516:UZG65535 VJC65516:VJC65535 VSY65516:VSY65535 WCU65516:WCU65535 WMQ65516:WMQ65535 WWM65516:WWM65535 KA131052:KA131071 TW131052:TW131071 ADS131052:ADS131071 ANO131052:ANO131071 AXK131052:AXK131071 BHG131052:BHG131071 BRC131052:BRC131071 CAY131052:CAY131071 CKU131052:CKU131071 CUQ131052:CUQ131071 DEM131052:DEM131071 DOI131052:DOI131071 DYE131052:DYE131071 EIA131052:EIA131071 ERW131052:ERW131071 FBS131052:FBS131071 FLO131052:FLO131071 FVK131052:FVK131071 GFG131052:GFG131071 GPC131052:GPC131071 GYY131052:GYY131071 HIU131052:HIU131071 HSQ131052:HSQ131071 ICM131052:ICM131071 IMI131052:IMI131071 IWE131052:IWE131071 JGA131052:JGA131071 JPW131052:JPW131071 JZS131052:JZS131071 KJO131052:KJO131071 KTK131052:KTK131071 LDG131052:LDG131071 LNC131052:LNC131071 LWY131052:LWY131071 MGU131052:MGU131071 MQQ131052:MQQ131071 NAM131052:NAM131071 NKI131052:NKI131071 NUE131052:NUE131071 OEA131052:OEA131071 ONW131052:ONW131071 OXS131052:OXS131071 PHO131052:PHO131071 PRK131052:PRK131071 QBG131052:QBG131071 QLC131052:QLC131071 QUY131052:QUY131071 REU131052:REU131071 ROQ131052:ROQ131071 RYM131052:RYM131071 SII131052:SII131071 SSE131052:SSE131071 TCA131052:TCA131071 TLW131052:TLW131071 TVS131052:TVS131071 UFO131052:UFO131071 UPK131052:UPK131071 UZG131052:UZG131071 VJC131052:VJC131071 VSY131052:VSY131071 WCU131052:WCU131071 WMQ131052:WMQ131071 WWM131052:WWM131071 KA196588:KA196607 TW196588:TW196607 ADS196588:ADS196607 ANO196588:ANO196607 AXK196588:AXK196607 BHG196588:BHG196607 BRC196588:BRC196607 CAY196588:CAY196607 CKU196588:CKU196607 CUQ196588:CUQ196607 DEM196588:DEM196607 DOI196588:DOI196607 DYE196588:DYE196607 EIA196588:EIA196607 ERW196588:ERW196607 FBS196588:FBS196607 FLO196588:FLO196607 FVK196588:FVK196607 GFG196588:GFG196607 GPC196588:GPC196607 GYY196588:GYY196607 HIU196588:HIU196607 HSQ196588:HSQ196607 ICM196588:ICM196607 IMI196588:IMI196607 IWE196588:IWE196607 JGA196588:JGA196607 JPW196588:JPW196607 JZS196588:JZS196607 KJO196588:KJO196607 KTK196588:KTK196607 LDG196588:LDG196607 LNC196588:LNC196607 LWY196588:LWY196607 MGU196588:MGU196607 MQQ196588:MQQ196607 NAM196588:NAM196607 NKI196588:NKI196607 NUE196588:NUE196607 OEA196588:OEA196607 ONW196588:ONW196607 OXS196588:OXS196607 PHO196588:PHO196607 PRK196588:PRK196607 QBG196588:QBG196607 QLC196588:QLC196607 QUY196588:QUY196607 REU196588:REU196607 ROQ196588:ROQ196607 RYM196588:RYM196607 SII196588:SII196607 SSE196588:SSE196607 TCA196588:TCA196607 TLW196588:TLW196607 TVS196588:TVS196607 UFO196588:UFO196607 UPK196588:UPK196607 UZG196588:UZG196607 VJC196588:VJC196607 VSY196588:VSY196607 WCU196588:WCU196607 WMQ196588:WMQ196607 WWM196588:WWM196607 KA262124:KA262143 TW262124:TW262143 ADS262124:ADS262143 ANO262124:ANO262143 AXK262124:AXK262143 BHG262124:BHG262143 BRC262124:BRC262143 CAY262124:CAY262143 CKU262124:CKU262143 CUQ262124:CUQ262143 DEM262124:DEM262143 DOI262124:DOI262143 DYE262124:DYE262143 EIA262124:EIA262143 ERW262124:ERW262143 FBS262124:FBS262143 FLO262124:FLO262143 FVK262124:FVK262143 GFG262124:GFG262143 GPC262124:GPC262143 GYY262124:GYY262143 HIU262124:HIU262143 HSQ262124:HSQ262143 ICM262124:ICM262143 IMI262124:IMI262143 IWE262124:IWE262143 JGA262124:JGA262143 JPW262124:JPW262143 JZS262124:JZS262143 KJO262124:KJO262143 KTK262124:KTK262143 LDG262124:LDG262143 LNC262124:LNC262143 LWY262124:LWY262143 MGU262124:MGU262143 MQQ262124:MQQ262143 NAM262124:NAM262143 NKI262124:NKI262143 NUE262124:NUE262143 OEA262124:OEA262143 ONW262124:ONW262143 OXS262124:OXS262143 PHO262124:PHO262143 PRK262124:PRK262143 QBG262124:QBG262143 QLC262124:QLC262143 QUY262124:QUY262143 REU262124:REU262143 ROQ262124:ROQ262143 RYM262124:RYM262143 SII262124:SII262143 SSE262124:SSE262143 TCA262124:TCA262143 TLW262124:TLW262143 TVS262124:TVS262143 UFO262124:UFO262143 UPK262124:UPK262143 UZG262124:UZG262143 VJC262124:VJC262143 VSY262124:VSY262143 WCU262124:WCU262143 WMQ262124:WMQ262143 WWM262124:WWM262143 KA327660:KA327679 TW327660:TW327679 ADS327660:ADS327679 ANO327660:ANO327679 AXK327660:AXK327679 BHG327660:BHG327679 BRC327660:BRC327679 CAY327660:CAY327679 CKU327660:CKU327679 CUQ327660:CUQ327679 DEM327660:DEM327679 DOI327660:DOI327679 DYE327660:DYE327679 EIA327660:EIA327679 ERW327660:ERW327679 FBS327660:FBS327679 FLO327660:FLO327679 FVK327660:FVK327679 GFG327660:GFG327679 GPC327660:GPC327679 GYY327660:GYY327679 HIU327660:HIU327679 HSQ327660:HSQ327679 ICM327660:ICM327679 IMI327660:IMI327679 IWE327660:IWE327679 JGA327660:JGA327679 JPW327660:JPW327679 JZS327660:JZS327679 KJO327660:KJO327679 KTK327660:KTK327679 LDG327660:LDG327679 LNC327660:LNC327679 LWY327660:LWY327679 MGU327660:MGU327679 MQQ327660:MQQ327679 NAM327660:NAM327679 NKI327660:NKI327679 NUE327660:NUE327679 OEA327660:OEA327679 ONW327660:ONW327679 OXS327660:OXS327679 PHO327660:PHO327679 PRK327660:PRK327679 QBG327660:QBG327679 QLC327660:QLC327679 QUY327660:QUY327679 REU327660:REU327679 ROQ327660:ROQ327679 RYM327660:RYM327679 SII327660:SII327679 SSE327660:SSE327679 TCA327660:TCA327679 TLW327660:TLW327679 TVS327660:TVS327679 UFO327660:UFO327679 UPK327660:UPK327679 UZG327660:UZG327679 VJC327660:VJC327679 VSY327660:VSY327679 WCU327660:WCU327679 WMQ327660:WMQ327679 WWM327660:WWM327679 KA393196:KA393215 TW393196:TW393215 ADS393196:ADS393215 ANO393196:ANO393215 AXK393196:AXK393215 BHG393196:BHG393215 BRC393196:BRC393215 CAY393196:CAY393215 CKU393196:CKU393215 CUQ393196:CUQ393215 DEM393196:DEM393215 DOI393196:DOI393215 DYE393196:DYE393215 EIA393196:EIA393215 ERW393196:ERW393215 FBS393196:FBS393215 FLO393196:FLO393215 FVK393196:FVK393215 GFG393196:GFG393215 GPC393196:GPC393215 GYY393196:GYY393215 HIU393196:HIU393215 HSQ393196:HSQ393215 ICM393196:ICM393215 IMI393196:IMI393215 IWE393196:IWE393215 JGA393196:JGA393215 JPW393196:JPW393215 JZS393196:JZS393215 KJO393196:KJO393215 KTK393196:KTK393215 LDG393196:LDG393215 LNC393196:LNC393215 LWY393196:LWY393215 MGU393196:MGU393215 MQQ393196:MQQ393215 NAM393196:NAM393215 NKI393196:NKI393215 NUE393196:NUE393215 OEA393196:OEA393215 ONW393196:ONW393215 OXS393196:OXS393215 PHO393196:PHO393215 PRK393196:PRK393215 QBG393196:QBG393215 QLC393196:QLC393215 QUY393196:QUY393215 REU393196:REU393215 ROQ393196:ROQ393215 RYM393196:RYM393215 SII393196:SII393215 SSE393196:SSE393215 TCA393196:TCA393215 TLW393196:TLW393215 TVS393196:TVS393215 UFO393196:UFO393215 UPK393196:UPK393215 UZG393196:UZG393215 VJC393196:VJC393215 VSY393196:VSY393215 WCU393196:WCU393215 WMQ393196:WMQ393215 WWM393196:WWM393215 KA458732:KA458751 TW458732:TW458751 ADS458732:ADS458751 ANO458732:ANO458751 AXK458732:AXK458751 BHG458732:BHG458751 BRC458732:BRC458751 CAY458732:CAY458751 CKU458732:CKU458751 CUQ458732:CUQ458751 DEM458732:DEM458751 DOI458732:DOI458751 DYE458732:DYE458751 EIA458732:EIA458751 ERW458732:ERW458751 FBS458732:FBS458751 FLO458732:FLO458751 FVK458732:FVK458751 GFG458732:GFG458751 GPC458732:GPC458751 GYY458732:GYY458751 HIU458732:HIU458751 HSQ458732:HSQ458751 ICM458732:ICM458751 IMI458732:IMI458751 IWE458732:IWE458751 JGA458732:JGA458751 JPW458732:JPW458751 JZS458732:JZS458751 KJO458732:KJO458751 KTK458732:KTK458751 LDG458732:LDG458751 LNC458732:LNC458751 LWY458732:LWY458751 MGU458732:MGU458751 MQQ458732:MQQ458751 NAM458732:NAM458751 NKI458732:NKI458751 NUE458732:NUE458751 OEA458732:OEA458751 ONW458732:ONW458751 OXS458732:OXS458751 PHO458732:PHO458751 PRK458732:PRK458751 QBG458732:QBG458751 QLC458732:QLC458751 QUY458732:QUY458751 REU458732:REU458751 ROQ458732:ROQ458751 RYM458732:RYM458751 SII458732:SII458751 SSE458732:SSE458751 TCA458732:TCA458751 TLW458732:TLW458751 TVS458732:TVS458751 UFO458732:UFO458751 UPK458732:UPK458751 UZG458732:UZG458751 VJC458732:VJC458751 VSY458732:VSY458751 WCU458732:WCU458751 WMQ458732:WMQ458751 WWM458732:WWM458751 KA524268:KA524287 TW524268:TW524287 ADS524268:ADS524287 ANO524268:ANO524287 AXK524268:AXK524287 BHG524268:BHG524287 BRC524268:BRC524287 CAY524268:CAY524287 CKU524268:CKU524287 CUQ524268:CUQ524287 DEM524268:DEM524287 DOI524268:DOI524287 DYE524268:DYE524287 EIA524268:EIA524287 ERW524268:ERW524287 FBS524268:FBS524287 FLO524268:FLO524287 FVK524268:FVK524287 GFG524268:GFG524287 GPC524268:GPC524287 GYY524268:GYY524287 HIU524268:HIU524287 HSQ524268:HSQ524287 ICM524268:ICM524287 IMI524268:IMI524287 IWE524268:IWE524287 JGA524268:JGA524287 JPW524268:JPW524287 JZS524268:JZS524287 KJO524268:KJO524287 KTK524268:KTK524287 LDG524268:LDG524287 LNC524268:LNC524287 LWY524268:LWY524287 MGU524268:MGU524287 MQQ524268:MQQ524287 NAM524268:NAM524287 NKI524268:NKI524287 NUE524268:NUE524287 OEA524268:OEA524287 ONW524268:ONW524287 OXS524268:OXS524287 PHO524268:PHO524287 PRK524268:PRK524287 QBG524268:QBG524287 QLC524268:QLC524287 QUY524268:QUY524287 REU524268:REU524287 ROQ524268:ROQ524287 RYM524268:RYM524287 SII524268:SII524287 SSE524268:SSE524287 TCA524268:TCA524287 TLW524268:TLW524287 TVS524268:TVS524287 UFO524268:UFO524287 UPK524268:UPK524287 UZG524268:UZG524287 VJC524268:VJC524287 VSY524268:VSY524287 WCU524268:WCU524287 WMQ524268:WMQ524287 WWM524268:WWM524287 KA589804:KA589823 TW589804:TW589823 ADS589804:ADS589823 ANO589804:ANO589823 AXK589804:AXK589823 BHG589804:BHG589823 BRC589804:BRC589823 CAY589804:CAY589823 CKU589804:CKU589823 CUQ589804:CUQ589823 DEM589804:DEM589823 DOI589804:DOI589823 DYE589804:DYE589823 EIA589804:EIA589823 ERW589804:ERW589823 FBS589804:FBS589823 FLO589804:FLO589823 FVK589804:FVK589823 GFG589804:GFG589823 GPC589804:GPC589823 GYY589804:GYY589823 HIU589804:HIU589823 HSQ589804:HSQ589823 ICM589804:ICM589823 IMI589804:IMI589823 IWE589804:IWE589823 JGA589804:JGA589823 JPW589804:JPW589823 JZS589804:JZS589823 KJO589804:KJO589823 KTK589804:KTK589823 LDG589804:LDG589823 LNC589804:LNC589823 LWY589804:LWY589823 MGU589804:MGU589823 MQQ589804:MQQ589823 NAM589804:NAM589823 NKI589804:NKI589823 NUE589804:NUE589823 OEA589804:OEA589823 ONW589804:ONW589823 OXS589804:OXS589823 PHO589804:PHO589823 PRK589804:PRK589823 QBG589804:QBG589823 QLC589804:QLC589823 QUY589804:QUY589823 REU589804:REU589823 ROQ589804:ROQ589823 RYM589804:RYM589823 SII589804:SII589823 SSE589804:SSE589823 TCA589804:TCA589823 TLW589804:TLW589823 TVS589804:TVS589823 UFO589804:UFO589823 UPK589804:UPK589823 UZG589804:UZG589823 VJC589804:VJC589823 VSY589804:VSY589823 WCU589804:WCU589823 WMQ589804:WMQ589823 WWM589804:WWM589823 KA655340:KA655359 TW655340:TW655359 ADS655340:ADS655359 ANO655340:ANO655359 AXK655340:AXK655359 BHG655340:BHG655359 BRC655340:BRC655359 CAY655340:CAY655359 CKU655340:CKU655359 CUQ655340:CUQ655359 DEM655340:DEM655359 DOI655340:DOI655359 DYE655340:DYE655359 EIA655340:EIA655359 ERW655340:ERW655359 FBS655340:FBS655359 FLO655340:FLO655359 FVK655340:FVK655359 GFG655340:GFG655359 GPC655340:GPC655359 GYY655340:GYY655359 HIU655340:HIU655359 HSQ655340:HSQ655359 ICM655340:ICM655359 IMI655340:IMI655359 IWE655340:IWE655359 JGA655340:JGA655359 JPW655340:JPW655359 JZS655340:JZS655359 KJO655340:KJO655359 KTK655340:KTK655359 LDG655340:LDG655359 LNC655340:LNC655359 LWY655340:LWY655359 MGU655340:MGU655359 MQQ655340:MQQ655359 NAM655340:NAM655359 NKI655340:NKI655359 NUE655340:NUE655359 OEA655340:OEA655359 ONW655340:ONW655359 OXS655340:OXS655359 PHO655340:PHO655359 PRK655340:PRK655359 QBG655340:QBG655359 QLC655340:QLC655359 QUY655340:QUY655359 REU655340:REU655359 ROQ655340:ROQ655359 RYM655340:RYM655359 SII655340:SII655359 SSE655340:SSE655359 TCA655340:TCA655359 TLW655340:TLW655359 TVS655340:TVS655359 UFO655340:UFO655359 UPK655340:UPK655359 UZG655340:UZG655359 VJC655340:VJC655359 VSY655340:VSY655359 WCU655340:WCU655359 WMQ655340:WMQ655359 WWM655340:WWM655359 KA720876:KA720895 TW720876:TW720895 ADS720876:ADS720895 ANO720876:ANO720895 AXK720876:AXK720895 BHG720876:BHG720895 BRC720876:BRC720895 CAY720876:CAY720895 CKU720876:CKU720895 CUQ720876:CUQ720895 DEM720876:DEM720895 DOI720876:DOI720895 DYE720876:DYE720895 EIA720876:EIA720895 ERW720876:ERW720895 FBS720876:FBS720895 FLO720876:FLO720895 FVK720876:FVK720895 GFG720876:GFG720895 GPC720876:GPC720895 GYY720876:GYY720895 HIU720876:HIU720895 HSQ720876:HSQ720895 ICM720876:ICM720895 IMI720876:IMI720895 IWE720876:IWE720895 JGA720876:JGA720895 JPW720876:JPW720895 JZS720876:JZS720895 KJO720876:KJO720895 KTK720876:KTK720895 LDG720876:LDG720895 LNC720876:LNC720895 LWY720876:LWY720895 MGU720876:MGU720895 MQQ720876:MQQ720895 NAM720876:NAM720895 NKI720876:NKI720895 NUE720876:NUE720895 OEA720876:OEA720895 ONW720876:ONW720895 OXS720876:OXS720895 PHO720876:PHO720895 PRK720876:PRK720895 QBG720876:QBG720895 QLC720876:QLC720895 QUY720876:QUY720895 REU720876:REU720895 ROQ720876:ROQ720895 RYM720876:RYM720895 SII720876:SII720895 SSE720876:SSE720895 TCA720876:TCA720895 TLW720876:TLW720895 TVS720876:TVS720895 UFO720876:UFO720895 UPK720876:UPK720895 UZG720876:UZG720895 VJC720876:VJC720895 VSY720876:VSY720895 WCU720876:WCU720895 WMQ720876:WMQ720895 WWM720876:WWM720895 KA786412:KA786431 TW786412:TW786431 ADS786412:ADS786431 ANO786412:ANO786431 AXK786412:AXK786431 BHG786412:BHG786431 BRC786412:BRC786431 CAY786412:CAY786431 CKU786412:CKU786431 CUQ786412:CUQ786431 DEM786412:DEM786431 DOI786412:DOI786431 DYE786412:DYE786431 EIA786412:EIA786431 ERW786412:ERW786431 FBS786412:FBS786431 FLO786412:FLO786431 FVK786412:FVK786431 GFG786412:GFG786431 GPC786412:GPC786431 GYY786412:GYY786431 HIU786412:HIU786431 HSQ786412:HSQ786431 ICM786412:ICM786431 IMI786412:IMI786431 IWE786412:IWE786431 JGA786412:JGA786431 JPW786412:JPW786431 JZS786412:JZS786431 KJO786412:KJO786431 KTK786412:KTK786431 LDG786412:LDG786431 LNC786412:LNC786431 LWY786412:LWY786431 MGU786412:MGU786431 MQQ786412:MQQ786431 NAM786412:NAM786431 NKI786412:NKI786431 NUE786412:NUE786431 OEA786412:OEA786431 ONW786412:ONW786431 OXS786412:OXS786431 PHO786412:PHO786431 PRK786412:PRK786431 QBG786412:QBG786431 QLC786412:QLC786431 QUY786412:QUY786431 REU786412:REU786431 ROQ786412:ROQ786431 RYM786412:RYM786431 SII786412:SII786431 SSE786412:SSE786431 TCA786412:TCA786431 TLW786412:TLW786431 TVS786412:TVS786431 UFO786412:UFO786431 UPK786412:UPK786431 UZG786412:UZG786431 VJC786412:VJC786431 VSY786412:VSY786431 WCU786412:WCU786431 WMQ786412:WMQ786431 WWM786412:WWM786431 KA851948:KA851967 TW851948:TW851967 ADS851948:ADS851967 ANO851948:ANO851967 AXK851948:AXK851967 BHG851948:BHG851967 BRC851948:BRC851967 CAY851948:CAY851967 CKU851948:CKU851967 CUQ851948:CUQ851967 DEM851948:DEM851967 DOI851948:DOI851967 DYE851948:DYE851967 EIA851948:EIA851967 ERW851948:ERW851967 FBS851948:FBS851967 FLO851948:FLO851967 FVK851948:FVK851967 GFG851948:GFG851967 GPC851948:GPC851967 GYY851948:GYY851967 HIU851948:HIU851967 HSQ851948:HSQ851967 ICM851948:ICM851967 IMI851948:IMI851967 IWE851948:IWE851967 JGA851948:JGA851967 JPW851948:JPW851967 JZS851948:JZS851967 KJO851948:KJO851967 KTK851948:KTK851967 LDG851948:LDG851967 LNC851948:LNC851967 LWY851948:LWY851967 MGU851948:MGU851967 MQQ851948:MQQ851967 NAM851948:NAM851967 NKI851948:NKI851967 NUE851948:NUE851967 OEA851948:OEA851967 ONW851948:ONW851967 OXS851948:OXS851967 PHO851948:PHO851967 PRK851948:PRK851967 QBG851948:QBG851967 QLC851948:QLC851967 QUY851948:QUY851967 REU851948:REU851967 ROQ851948:ROQ851967 RYM851948:RYM851967 SII851948:SII851967 SSE851948:SSE851967 TCA851948:TCA851967 TLW851948:TLW851967 TVS851948:TVS851967 UFO851948:UFO851967 UPK851948:UPK851967 UZG851948:UZG851967 VJC851948:VJC851967 VSY851948:VSY851967 WCU851948:WCU851967 WMQ851948:WMQ851967 WWM851948:WWM851967 KA917484:KA917503 TW917484:TW917503 ADS917484:ADS917503 ANO917484:ANO917503 AXK917484:AXK917503 BHG917484:BHG917503 BRC917484:BRC917503 CAY917484:CAY917503 CKU917484:CKU917503 CUQ917484:CUQ917503 DEM917484:DEM917503 DOI917484:DOI917503 DYE917484:DYE917503 EIA917484:EIA917503 ERW917484:ERW917503 FBS917484:FBS917503 FLO917484:FLO917503 FVK917484:FVK917503 GFG917484:GFG917503 GPC917484:GPC917503 GYY917484:GYY917503 HIU917484:HIU917503 HSQ917484:HSQ917503 ICM917484:ICM917503 IMI917484:IMI917503 IWE917484:IWE917503 JGA917484:JGA917503 JPW917484:JPW917503 JZS917484:JZS917503 KJO917484:KJO917503 KTK917484:KTK917503 LDG917484:LDG917503 LNC917484:LNC917503 LWY917484:LWY917503 MGU917484:MGU917503 MQQ917484:MQQ917503 NAM917484:NAM917503 NKI917484:NKI917503 NUE917484:NUE917503 OEA917484:OEA917503 ONW917484:ONW917503 OXS917484:OXS917503 PHO917484:PHO917503 PRK917484:PRK917503 QBG917484:QBG917503 QLC917484:QLC917503 QUY917484:QUY917503 REU917484:REU917503 ROQ917484:ROQ917503 RYM917484:RYM917503 SII917484:SII917503 SSE917484:SSE917503 TCA917484:TCA917503 TLW917484:TLW917503 TVS917484:TVS917503 UFO917484:UFO917503 UPK917484:UPK917503 UZG917484:UZG917503 VJC917484:VJC917503 VSY917484:VSY917503 WCU917484:WCU917503 WMQ917484:WMQ917503 WWM917484:WWM917503 KA983020:KA983039 TW983020:TW983039 ADS983020:ADS983039 ANO983020:ANO983039 AXK983020:AXK983039 BHG983020:BHG983039 BRC983020:BRC983039 CAY983020:CAY983039 CKU983020:CKU983039 CUQ983020:CUQ983039 DEM983020:DEM983039 DOI983020:DOI983039 DYE983020:DYE983039 EIA983020:EIA983039 ERW983020:ERW983039 FBS983020:FBS983039 FLO983020:FLO983039 FVK983020:FVK983039 GFG983020:GFG983039 GPC983020:GPC983039 GYY983020:GYY983039 HIU983020:HIU983039 HSQ983020:HSQ983039 ICM983020:ICM983039 IMI983020:IMI983039 IWE983020:IWE983039 JGA983020:JGA983039 JPW983020:JPW983039 JZS983020:JZS983039 KJO983020:KJO983039 KTK983020:KTK983039 LDG983020:LDG983039 LNC983020:LNC983039 LWY983020:LWY983039 MGU983020:MGU983039 MQQ983020:MQQ983039 NAM983020:NAM983039 NKI983020:NKI983039 NUE983020:NUE983039 OEA983020:OEA983039 ONW983020:ONW983039 OXS983020:OXS983039 PHO983020:PHO983039 PRK983020:PRK983039 QBG983020:QBG983039 QLC983020:QLC983039 QUY983020:QUY983039 REU983020:REU983039 ROQ983020:ROQ983039 RYM983020:RYM983039 SII983020:SII983039 SSE983020:SSE983039 TCA983020:TCA983039 TLW983020:TLW983039 TVS983020:TVS983039 UFO983020:UFO983039 UPK983020:UPK983039 UZG983020:UZG983039 VJC983020:VJC983039 VSY983020:VSY983039 WCU983020:WCU983039 WMQ983020:WMQ983039 WWM983020:WWM983039" xr:uid="{00000000-0002-0000-0500-000006000000}">
      <formula1>LH13</formula1>
      <formula2>12</formula2>
    </dataValidation>
    <dataValidation type="whole" allowBlank="1" showInputMessage="1" showErrorMessage="1" errorTitle="数値が異常です。" error="正しい加入年月を入力してください。" sqref="WVX983020:WVX983039 JL13:JL32 TH13:TH32 ADD13:ADD32 AMZ13:AMZ32 AWV13:AWV32 BGR13:BGR32 BQN13:BQN32 CAJ13:CAJ32 CKF13:CKF32 CUB13:CUB32 DDX13:DDX32 DNT13:DNT32 DXP13:DXP32 EHL13:EHL32 ERH13:ERH32 FBD13:FBD32 FKZ13:FKZ32 FUV13:FUV32 GER13:GER32 GON13:GON32 GYJ13:GYJ32 HIF13:HIF32 HSB13:HSB32 IBX13:IBX32 ILT13:ILT32 IVP13:IVP32 JFL13:JFL32 JPH13:JPH32 JZD13:JZD32 KIZ13:KIZ32 KSV13:KSV32 LCR13:LCR32 LMN13:LMN32 LWJ13:LWJ32 MGF13:MGF32 MQB13:MQB32 MZX13:MZX32 NJT13:NJT32 NTP13:NTP32 ODL13:ODL32 ONH13:ONH32 OXD13:OXD32 PGZ13:PGZ32 PQV13:PQV32 QAR13:QAR32 QKN13:QKN32 QUJ13:QUJ32 REF13:REF32 ROB13:ROB32 RXX13:RXX32 SHT13:SHT32 SRP13:SRP32 TBL13:TBL32 TLH13:TLH32 TVD13:TVD32 UEZ13:UEZ32 UOV13:UOV32 UYR13:UYR32 VIN13:VIN32 VSJ13:VSJ32 WCF13:WCF32 WMB13:WMB32 WVX13:WVX32 L65516:L65535 JL65516:JL65535 TH65516:TH65535 ADD65516:ADD65535 AMZ65516:AMZ65535 AWV65516:AWV65535 BGR65516:BGR65535 BQN65516:BQN65535 CAJ65516:CAJ65535 CKF65516:CKF65535 CUB65516:CUB65535 DDX65516:DDX65535 DNT65516:DNT65535 DXP65516:DXP65535 EHL65516:EHL65535 ERH65516:ERH65535 FBD65516:FBD65535 FKZ65516:FKZ65535 FUV65516:FUV65535 GER65516:GER65535 GON65516:GON65535 GYJ65516:GYJ65535 HIF65516:HIF65535 HSB65516:HSB65535 IBX65516:IBX65535 ILT65516:ILT65535 IVP65516:IVP65535 JFL65516:JFL65535 JPH65516:JPH65535 JZD65516:JZD65535 KIZ65516:KIZ65535 KSV65516:KSV65535 LCR65516:LCR65535 LMN65516:LMN65535 LWJ65516:LWJ65535 MGF65516:MGF65535 MQB65516:MQB65535 MZX65516:MZX65535 NJT65516:NJT65535 NTP65516:NTP65535 ODL65516:ODL65535 ONH65516:ONH65535 OXD65516:OXD65535 PGZ65516:PGZ65535 PQV65516:PQV65535 QAR65516:QAR65535 QKN65516:QKN65535 QUJ65516:QUJ65535 REF65516:REF65535 ROB65516:ROB65535 RXX65516:RXX65535 SHT65516:SHT65535 SRP65516:SRP65535 TBL65516:TBL65535 TLH65516:TLH65535 TVD65516:TVD65535 UEZ65516:UEZ65535 UOV65516:UOV65535 UYR65516:UYR65535 VIN65516:VIN65535 VSJ65516:VSJ65535 WCF65516:WCF65535 WMB65516:WMB65535 WVX65516:WVX65535 L131052:L131071 JL131052:JL131071 TH131052:TH131071 ADD131052:ADD131071 AMZ131052:AMZ131071 AWV131052:AWV131071 BGR131052:BGR131071 BQN131052:BQN131071 CAJ131052:CAJ131071 CKF131052:CKF131071 CUB131052:CUB131071 DDX131052:DDX131071 DNT131052:DNT131071 DXP131052:DXP131071 EHL131052:EHL131071 ERH131052:ERH131071 FBD131052:FBD131071 FKZ131052:FKZ131071 FUV131052:FUV131071 GER131052:GER131071 GON131052:GON131071 GYJ131052:GYJ131071 HIF131052:HIF131071 HSB131052:HSB131071 IBX131052:IBX131071 ILT131052:ILT131071 IVP131052:IVP131071 JFL131052:JFL131071 JPH131052:JPH131071 JZD131052:JZD131071 KIZ131052:KIZ131071 KSV131052:KSV131071 LCR131052:LCR131071 LMN131052:LMN131071 LWJ131052:LWJ131071 MGF131052:MGF131071 MQB131052:MQB131071 MZX131052:MZX131071 NJT131052:NJT131071 NTP131052:NTP131071 ODL131052:ODL131071 ONH131052:ONH131071 OXD131052:OXD131071 PGZ131052:PGZ131071 PQV131052:PQV131071 QAR131052:QAR131071 QKN131052:QKN131071 QUJ131052:QUJ131071 REF131052:REF131071 ROB131052:ROB131071 RXX131052:RXX131071 SHT131052:SHT131071 SRP131052:SRP131071 TBL131052:TBL131071 TLH131052:TLH131071 TVD131052:TVD131071 UEZ131052:UEZ131071 UOV131052:UOV131071 UYR131052:UYR131071 VIN131052:VIN131071 VSJ131052:VSJ131071 WCF131052:WCF131071 WMB131052:WMB131071 WVX131052:WVX131071 L196588:L196607 JL196588:JL196607 TH196588:TH196607 ADD196588:ADD196607 AMZ196588:AMZ196607 AWV196588:AWV196607 BGR196588:BGR196607 BQN196588:BQN196607 CAJ196588:CAJ196607 CKF196588:CKF196607 CUB196588:CUB196607 DDX196588:DDX196607 DNT196588:DNT196607 DXP196588:DXP196607 EHL196588:EHL196607 ERH196588:ERH196607 FBD196588:FBD196607 FKZ196588:FKZ196607 FUV196588:FUV196607 GER196588:GER196607 GON196588:GON196607 GYJ196588:GYJ196607 HIF196588:HIF196607 HSB196588:HSB196607 IBX196588:IBX196607 ILT196588:ILT196607 IVP196588:IVP196607 JFL196588:JFL196607 JPH196588:JPH196607 JZD196588:JZD196607 KIZ196588:KIZ196607 KSV196588:KSV196607 LCR196588:LCR196607 LMN196588:LMN196607 LWJ196588:LWJ196607 MGF196588:MGF196607 MQB196588:MQB196607 MZX196588:MZX196607 NJT196588:NJT196607 NTP196588:NTP196607 ODL196588:ODL196607 ONH196588:ONH196607 OXD196588:OXD196607 PGZ196588:PGZ196607 PQV196588:PQV196607 QAR196588:QAR196607 QKN196588:QKN196607 QUJ196588:QUJ196607 REF196588:REF196607 ROB196588:ROB196607 RXX196588:RXX196607 SHT196588:SHT196607 SRP196588:SRP196607 TBL196588:TBL196607 TLH196588:TLH196607 TVD196588:TVD196607 UEZ196588:UEZ196607 UOV196588:UOV196607 UYR196588:UYR196607 VIN196588:VIN196607 VSJ196588:VSJ196607 WCF196588:WCF196607 WMB196588:WMB196607 WVX196588:WVX196607 L262124:L262143 JL262124:JL262143 TH262124:TH262143 ADD262124:ADD262143 AMZ262124:AMZ262143 AWV262124:AWV262143 BGR262124:BGR262143 BQN262124:BQN262143 CAJ262124:CAJ262143 CKF262124:CKF262143 CUB262124:CUB262143 DDX262124:DDX262143 DNT262124:DNT262143 DXP262124:DXP262143 EHL262124:EHL262143 ERH262124:ERH262143 FBD262124:FBD262143 FKZ262124:FKZ262143 FUV262124:FUV262143 GER262124:GER262143 GON262124:GON262143 GYJ262124:GYJ262143 HIF262124:HIF262143 HSB262124:HSB262143 IBX262124:IBX262143 ILT262124:ILT262143 IVP262124:IVP262143 JFL262124:JFL262143 JPH262124:JPH262143 JZD262124:JZD262143 KIZ262124:KIZ262143 KSV262124:KSV262143 LCR262124:LCR262143 LMN262124:LMN262143 LWJ262124:LWJ262143 MGF262124:MGF262143 MQB262124:MQB262143 MZX262124:MZX262143 NJT262124:NJT262143 NTP262124:NTP262143 ODL262124:ODL262143 ONH262124:ONH262143 OXD262124:OXD262143 PGZ262124:PGZ262143 PQV262124:PQV262143 QAR262124:QAR262143 QKN262124:QKN262143 QUJ262124:QUJ262143 REF262124:REF262143 ROB262124:ROB262143 RXX262124:RXX262143 SHT262124:SHT262143 SRP262124:SRP262143 TBL262124:TBL262143 TLH262124:TLH262143 TVD262124:TVD262143 UEZ262124:UEZ262143 UOV262124:UOV262143 UYR262124:UYR262143 VIN262124:VIN262143 VSJ262124:VSJ262143 WCF262124:WCF262143 WMB262124:WMB262143 WVX262124:WVX262143 L327660:L327679 JL327660:JL327679 TH327660:TH327679 ADD327660:ADD327679 AMZ327660:AMZ327679 AWV327660:AWV327679 BGR327660:BGR327679 BQN327660:BQN327679 CAJ327660:CAJ327679 CKF327660:CKF327679 CUB327660:CUB327679 DDX327660:DDX327679 DNT327660:DNT327679 DXP327660:DXP327679 EHL327660:EHL327679 ERH327660:ERH327679 FBD327660:FBD327679 FKZ327660:FKZ327679 FUV327660:FUV327679 GER327660:GER327679 GON327660:GON327679 GYJ327660:GYJ327679 HIF327660:HIF327679 HSB327660:HSB327679 IBX327660:IBX327679 ILT327660:ILT327679 IVP327660:IVP327679 JFL327660:JFL327679 JPH327660:JPH327679 JZD327660:JZD327679 KIZ327660:KIZ327679 KSV327660:KSV327679 LCR327660:LCR327679 LMN327660:LMN327679 LWJ327660:LWJ327679 MGF327660:MGF327679 MQB327660:MQB327679 MZX327660:MZX327679 NJT327660:NJT327679 NTP327660:NTP327679 ODL327660:ODL327679 ONH327660:ONH327679 OXD327660:OXD327679 PGZ327660:PGZ327679 PQV327660:PQV327679 QAR327660:QAR327679 QKN327660:QKN327679 QUJ327660:QUJ327679 REF327660:REF327679 ROB327660:ROB327679 RXX327660:RXX327679 SHT327660:SHT327679 SRP327660:SRP327679 TBL327660:TBL327679 TLH327660:TLH327679 TVD327660:TVD327679 UEZ327660:UEZ327679 UOV327660:UOV327679 UYR327660:UYR327679 VIN327660:VIN327679 VSJ327660:VSJ327679 WCF327660:WCF327679 WMB327660:WMB327679 WVX327660:WVX327679 L393196:L393215 JL393196:JL393215 TH393196:TH393215 ADD393196:ADD393215 AMZ393196:AMZ393215 AWV393196:AWV393215 BGR393196:BGR393215 BQN393196:BQN393215 CAJ393196:CAJ393215 CKF393196:CKF393215 CUB393196:CUB393215 DDX393196:DDX393215 DNT393196:DNT393215 DXP393196:DXP393215 EHL393196:EHL393215 ERH393196:ERH393215 FBD393196:FBD393215 FKZ393196:FKZ393215 FUV393196:FUV393215 GER393196:GER393215 GON393196:GON393215 GYJ393196:GYJ393215 HIF393196:HIF393215 HSB393196:HSB393215 IBX393196:IBX393215 ILT393196:ILT393215 IVP393196:IVP393215 JFL393196:JFL393215 JPH393196:JPH393215 JZD393196:JZD393215 KIZ393196:KIZ393215 KSV393196:KSV393215 LCR393196:LCR393215 LMN393196:LMN393215 LWJ393196:LWJ393215 MGF393196:MGF393215 MQB393196:MQB393215 MZX393196:MZX393215 NJT393196:NJT393215 NTP393196:NTP393215 ODL393196:ODL393215 ONH393196:ONH393215 OXD393196:OXD393215 PGZ393196:PGZ393215 PQV393196:PQV393215 QAR393196:QAR393215 QKN393196:QKN393215 QUJ393196:QUJ393215 REF393196:REF393215 ROB393196:ROB393215 RXX393196:RXX393215 SHT393196:SHT393215 SRP393196:SRP393215 TBL393196:TBL393215 TLH393196:TLH393215 TVD393196:TVD393215 UEZ393196:UEZ393215 UOV393196:UOV393215 UYR393196:UYR393215 VIN393196:VIN393215 VSJ393196:VSJ393215 WCF393196:WCF393215 WMB393196:WMB393215 WVX393196:WVX393215 L458732:L458751 JL458732:JL458751 TH458732:TH458751 ADD458732:ADD458751 AMZ458732:AMZ458751 AWV458732:AWV458751 BGR458732:BGR458751 BQN458732:BQN458751 CAJ458732:CAJ458751 CKF458732:CKF458751 CUB458732:CUB458751 DDX458732:DDX458751 DNT458732:DNT458751 DXP458732:DXP458751 EHL458732:EHL458751 ERH458732:ERH458751 FBD458732:FBD458751 FKZ458732:FKZ458751 FUV458732:FUV458751 GER458732:GER458751 GON458732:GON458751 GYJ458732:GYJ458751 HIF458732:HIF458751 HSB458732:HSB458751 IBX458732:IBX458751 ILT458732:ILT458751 IVP458732:IVP458751 JFL458732:JFL458751 JPH458732:JPH458751 JZD458732:JZD458751 KIZ458732:KIZ458751 KSV458732:KSV458751 LCR458732:LCR458751 LMN458732:LMN458751 LWJ458732:LWJ458751 MGF458732:MGF458751 MQB458732:MQB458751 MZX458732:MZX458751 NJT458732:NJT458751 NTP458732:NTP458751 ODL458732:ODL458751 ONH458732:ONH458751 OXD458732:OXD458751 PGZ458732:PGZ458751 PQV458732:PQV458751 QAR458732:QAR458751 QKN458732:QKN458751 QUJ458732:QUJ458751 REF458732:REF458751 ROB458732:ROB458751 RXX458732:RXX458751 SHT458732:SHT458751 SRP458732:SRP458751 TBL458732:TBL458751 TLH458732:TLH458751 TVD458732:TVD458751 UEZ458732:UEZ458751 UOV458732:UOV458751 UYR458732:UYR458751 VIN458732:VIN458751 VSJ458732:VSJ458751 WCF458732:WCF458751 WMB458732:WMB458751 WVX458732:WVX458751 L524268:L524287 JL524268:JL524287 TH524268:TH524287 ADD524268:ADD524287 AMZ524268:AMZ524287 AWV524268:AWV524287 BGR524268:BGR524287 BQN524268:BQN524287 CAJ524268:CAJ524287 CKF524268:CKF524287 CUB524268:CUB524287 DDX524268:DDX524287 DNT524268:DNT524287 DXP524268:DXP524287 EHL524268:EHL524287 ERH524268:ERH524287 FBD524268:FBD524287 FKZ524268:FKZ524287 FUV524268:FUV524287 GER524268:GER524287 GON524268:GON524287 GYJ524268:GYJ524287 HIF524268:HIF524287 HSB524268:HSB524287 IBX524268:IBX524287 ILT524268:ILT524287 IVP524268:IVP524287 JFL524268:JFL524287 JPH524268:JPH524287 JZD524268:JZD524287 KIZ524268:KIZ524287 KSV524268:KSV524287 LCR524268:LCR524287 LMN524268:LMN524287 LWJ524268:LWJ524287 MGF524268:MGF524287 MQB524268:MQB524287 MZX524268:MZX524287 NJT524268:NJT524287 NTP524268:NTP524287 ODL524268:ODL524287 ONH524268:ONH524287 OXD524268:OXD524287 PGZ524268:PGZ524287 PQV524268:PQV524287 QAR524268:QAR524287 QKN524268:QKN524287 QUJ524268:QUJ524287 REF524268:REF524287 ROB524268:ROB524287 RXX524268:RXX524287 SHT524268:SHT524287 SRP524268:SRP524287 TBL524268:TBL524287 TLH524268:TLH524287 TVD524268:TVD524287 UEZ524268:UEZ524287 UOV524268:UOV524287 UYR524268:UYR524287 VIN524268:VIN524287 VSJ524268:VSJ524287 WCF524268:WCF524287 WMB524268:WMB524287 WVX524268:WVX524287 L589804:L589823 JL589804:JL589823 TH589804:TH589823 ADD589804:ADD589823 AMZ589804:AMZ589823 AWV589804:AWV589823 BGR589804:BGR589823 BQN589804:BQN589823 CAJ589804:CAJ589823 CKF589804:CKF589823 CUB589804:CUB589823 DDX589804:DDX589823 DNT589804:DNT589823 DXP589804:DXP589823 EHL589804:EHL589823 ERH589804:ERH589823 FBD589804:FBD589823 FKZ589804:FKZ589823 FUV589804:FUV589823 GER589804:GER589823 GON589804:GON589823 GYJ589804:GYJ589823 HIF589804:HIF589823 HSB589804:HSB589823 IBX589804:IBX589823 ILT589804:ILT589823 IVP589804:IVP589823 JFL589804:JFL589823 JPH589804:JPH589823 JZD589804:JZD589823 KIZ589804:KIZ589823 KSV589804:KSV589823 LCR589804:LCR589823 LMN589804:LMN589823 LWJ589804:LWJ589823 MGF589804:MGF589823 MQB589804:MQB589823 MZX589804:MZX589823 NJT589804:NJT589823 NTP589804:NTP589823 ODL589804:ODL589823 ONH589804:ONH589823 OXD589804:OXD589823 PGZ589804:PGZ589823 PQV589804:PQV589823 QAR589804:QAR589823 QKN589804:QKN589823 QUJ589804:QUJ589823 REF589804:REF589823 ROB589804:ROB589823 RXX589804:RXX589823 SHT589804:SHT589823 SRP589804:SRP589823 TBL589804:TBL589823 TLH589804:TLH589823 TVD589804:TVD589823 UEZ589804:UEZ589823 UOV589804:UOV589823 UYR589804:UYR589823 VIN589804:VIN589823 VSJ589804:VSJ589823 WCF589804:WCF589823 WMB589804:WMB589823 WVX589804:WVX589823 L655340:L655359 JL655340:JL655359 TH655340:TH655359 ADD655340:ADD655359 AMZ655340:AMZ655359 AWV655340:AWV655359 BGR655340:BGR655359 BQN655340:BQN655359 CAJ655340:CAJ655359 CKF655340:CKF655359 CUB655340:CUB655359 DDX655340:DDX655359 DNT655340:DNT655359 DXP655340:DXP655359 EHL655340:EHL655359 ERH655340:ERH655359 FBD655340:FBD655359 FKZ655340:FKZ655359 FUV655340:FUV655359 GER655340:GER655359 GON655340:GON655359 GYJ655340:GYJ655359 HIF655340:HIF655359 HSB655340:HSB655359 IBX655340:IBX655359 ILT655340:ILT655359 IVP655340:IVP655359 JFL655340:JFL655359 JPH655340:JPH655359 JZD655340:JZD655359 KIZ655340:KIZ655359 KSV655340:KSV655359 LCR655340:LCR655359 LMN655340:LMN655359 LWJ655340:LWJ655359 MGF655340:MGF655359 MQB655340:MQB655359 MZX655340:MZX655359 NJT655340:NJT655359 NTP655340:NTP655359 ODL655340:ODL655359 ONH655340:ONH655359 OXD655340:OXD655359 PGZ655340:PGZ655359 PQV655340:PQV655359 QAR655340:QAR655359 QKN655340:QKN655359 QUJ655340:QUJ655359 REF655340:REF655359 ROB655340:ROB655359 RXX655340:RXX655359 SHT655340:SHT655359 SRP655340:SRP655359 TBL655340:TBL655359 TLH655340:TLH655359 TVD655340:TVD655359 UEZ655340:UEZ655359 UOV655340:UOV655359 UYR655340:UYR655359 VIN655340:VIN655359 VSJ655340:VSJ655359 WCF655340:WCF655359 WMB655340:WMB655359 WVX655340:WVX655359 L720876:L720895 JL720876:JL720895 TH720876:TH720895 ADD720876:ADD720895 AMZ720876:AMZ720895 AWV720876:AWV720895 BGR720876:BGR720895 BQN720876:BQN720895 CAJ720876:CAJ720895 CKF720876:CKF720895 CUB720876:CUB720895 DDX720876:DDX720895 DNT720876:DNT720895 DXP720876:DXP720895 EHL720876:EHL720895 ERH720876:ERH720895 FBD720876:FBD720895 FKZ720876:FKZ720895 FUV720876:FUV720895 GER720876:GER720895 GON720876:GON720895 GYJ720876:GYJ720895 HIF720876:HIF720895 HSB720876:HSB720895 IBX720876:IBX720895 ILT720876:ILT720895 IVP720876:IVP720895 JFL720876:JFL720895 JPH720876:JPH720895 JZD720876:JZD720895 KIZ720876:KIZ720895 KSV720876:KSV720895 LCR720876:LCR720895 LMN720876:LMN720895 LWJ720876:LWJ720895 MGF720876:MGF720895 MQB720876:MQB720895 MZX720876:MZX720895 NJT720876:NJT720895 NTP720876:NTP720895 ODL720876:ODL720895 ONH720876:ONH720895 OXD720876:OXD720895 PGZ720876:PGZ720895 PQV720876:PQV720895 QAR720876:QAR720895 QKN720876:QKN720895 QUJ720876:QUJ720895 REF720876:REF720895 ROB720876:ROB720895 RXX720876:RXX720895 SHT720876:SHT720895 SRP720876:SRP720895 TBL720876:TBL720895 TLH720876:TLH720895 TVD720876:TVD720895 UEZ720876:UEZ720895 UOV720876:UOV720895 UYR720876:UYR720895 VIN720876:VIN720895 VSJ720876:VSJ720895 WCF720876:WCF720895 WMB720876:WMB720895 WVX720876:WVX720895 L786412:L786431 JL786412:JL786431 TH786412:TH786431 ADD786412:ADD786431 AMZ786412:AMZ786431 AWV786412:AWV786431 BGR786412:BGR786431 BQN786412:BQN786431 CAJ786412:CAJ786431 CKF786412:CKF786431 CUB786412:CUB786431 DDX786412:DDX786431 DNT786412:DNT786431 DXP786412:DXP786431 EHL786412:EHL786431 ERH786412:ERH786431 FBD786412:FBD786431 FKZ786412:FKZ786431 FUV786412:FUV786431 GER786412:GER786431 GON786412:GON786431 GYJ786412:GYJ786431 HIF786412:HIF786431 HSB786412:HSB786431 IBX786412:IBX786431 ILT786412:ILT786431 IVP786412:IVP786431 JFL786412:JFL786431 JPH786412:JPH786431 JZD786412:JZD786431 KIZ786412:KIZ786431 KSV786412:KSV786431 LCR786412:LCR786431 LMN786412:LMN786431 LWJ786412:LWJ786431 MGF786412:MGF786431 MQB786412:MQB786431 MZX786412:MZX786431 NJT786412:NJT786431 NTP786412:NTP786431 ODL786412:ODL786431 ONH786412:ONH786431 OXD786412:OXD786431 PGZ786412:PGZ786431 PQV786412:PQV786431 QAR786412:QAR786431 QKN786412:QKN786431 QUJ786412:QUJ786431 REF786412:REF786431 ROB786412:ROB786431 RXX786412:RXX786431 SHT786412:SHT786431 SRP786412:SRP786431 TBL786412:TBL786431 TLH786412:TLH786431 TVD786412:TVD786431 UEZ786412:UEZ786431 UOV786412:UOV786431 UYR786412:UYR786431 VIN786412:VIN786431 VSJ786412:VSJ786431 WCF786412:WCF786431 WMB786412:WMB786431 WVX786412:WVX786431 L851948:L851967 JL851948:JL851967 TH851948:TH851967 ADD851948:ADD851967 AMZ851948:AMZ851967 AWV851948:AWV851967 BGR851948:BGR851967 BQN851948:BQN851967 CAJ851948:CAJ851967 CKF851948:CKF851967 CUB851948:CUB851967 DDX851948:DDX851967 DNT851948:DNT851967 DXP851948:DXP851967 EHL851948:EHL851967 ERH851948:ERH851967 FBD851948:FBD851967 FKZ851948:FKZ851967 FUV851948:FUV851967 GER851948:GER851967 GON851948:GON851967 GYJ851948:GYJ851967 HIF851948:HIF851967 HSB851948:HSB851967 IBX851948:IBX851967 ILT851948:ILT851967 IVP851948:IVP851967 JFL851948:JFL851967 JPH851948:JPH851967 JZD851948:JZD851967 KIZ851948:KIZ851967 KSV851948:KSV851967 LCR851948:LCR851967 LMN851948:LMN851967 LWJ851948:LWJ851967 MGF851948:MGF851967 MQB851948:MQB851967 MZX851948:MZX851967 NJT851948:NJT851967 NTP851948:NTP851967 ODL851948:ODL851967 ONH851948:ONH851967 OXD851948:OXD851967 PGZ851948:PGZ851967 PQV851948:PQV851967 QAR851948:QAR851967 QKN851948:QKN851967 QUJ851948:QUJ851967 REF851948:REF851967 ROB851948:ROB851967 RXX851948:RXX851967 SHT851948:SHT851967 SRP851948:SRP851967 TBL851948:TBL851967 TLH851948:TLH851967 TVD851948:TVD851967 UEZ851948:UEZ851967 UOV851948:UOV851967 UYR851948:UYR851967 VIN851948:VIN851967 VSJ851948:VSJ851967 WCF851948:WCF851967 WMB851948:WMB851967 WVX851948:WVX851967 L917484:L917503 JL917484:JL917503 TH917484:TH917503 ADD917484:ADD917503 AMZ917484:AMZ917503 AWV917484:AWV917503 BGR917484:BGR917503 BQN917484:BQN917503 CAJ917484:CAJ917503 CKF917484:CKF917503 CUB917484:CUB917503 DDX917484:DDX917503 DNT917484:DNT917503 DXP917484:DXP917503 EHL917484:EHL917503 ERH917484:ERH917503 FBD917484:FBD917503 FKZ917484:FKZ917503 FUV917484:FUV917503 GER917484:GER917503 GON917484:GON917503 GYJ917484:GYJ917503 HIF917484:HIF917503 HSB917484:HSB917503 IBX917484:IBX917503 ILT917484:ILT917503 IVP917484:IVP917503 JFL917484:JFL917503 JPH917484:JPH917503 JZD917484:JZD917503 KIZ917484:KIZ917503 KSV917484:KSV917503 LCR917484:LCR917503 LMN917484:LMN917503 LWJ917484:LWJ917503 MGF917484:MGF917503 MQB917484:MQB917503 MZX917484:MZX917503 NJT917484:NJT917503 NTP917484:NTP917503 ODL917484:ODL917503 ONH917484:ONH917503 OXD917484:OXD917503 PGZ917484:PGZ917503 PQV917484:PQV917503 QAR917484:QAR917503 QKN917484:QKN917503 QUJ917484:QUJ917503 REF917484:REF917503 ROB917484:ROB917503 RXX917484:RXX917503 SHT917484:SHT917503 SRP917484:SRP917503 TBL917484:TBL917503 TLH917484:TLH917503 TVD917484:TVD917503 UEZ917484:UEZ917503 UOV917484:UOV917503 UYR917484:UYR917503 VIN917484:VIN917503 VSJ917484:VSJ917503 WCF917484:WCF917503 WMB917484:WMB917503 WVX917484:WVX917503 L983020:L983039 JL983020:JL983039 TH983020:TH983039 ADD983020:ADD983039 AMZ983020:AMZ983039 AWV983020:AWV983039 BGR983020:BGR983039 BQN983020:BQN983039 CAJ983020:CAJ983039 CKF983020:CKF983039 CUB983020:CUB983039 DDX983020:DDX983039 DNT983020:DNT983039 DXP983020:DXP983039 EHL983020:EHL983039 ERH983020:ERH983039 FBD983020:FBD983039 FKZ983020:FKZ983039 FUV983020:FUV983039 GER983020:GER983039 GON983020:GON983039 GYJ983020:GYJ983039 HIF983020:HIF983039 HSB983020:HSB983039 IBX983020:IBX983039 ILT983020:ILT983039 IVP983020:IVP983039 JFL983020:JFL983039 JPH983020:JPH983039 JZD983020:JZD983039 KIZ983020:KIZ983039 KSV983020:KSV983039 LCR983020:LCR983039 LMN983020:LMN983039 LWJ983020:LWJ983039 MGF983020:MGF983039 MQB983020:MQB983039 MZX983020:MZX983039 NJT983020:NJT983039 NTP983020:NTP983039 ODL983020:ODL983039 ONH983020:ONH983039 OXD983020:OXD983039 PGZ983020:PGZ983039 PQV983020:PQV983039 QAR983020:QAR983039 QKN983020:QKN983039 QUJ983020:QUJ983039 REF983020:REF983039 ROB983020:ROB983039 RXX983020:RXX983039 SHT983020:SHT983039 SRP983020:SRP983039 TBL983020:TBL983039 TLH983020:TLH983039 TVD983020:TVD983039 UEZ983020:UEZ983039 UOV983020:UOV983039 UYR983020:UYR983039 VIN983020:VIN983039 VSJ983020:VSJ983039 WCF983020:WCF983039 WMB983020:WMB983039" xr:uid="{00000000-0002-0000-0500-000007000000}">
      <formula1>0</formula1>
      <formula2>Y13</formula2>
    </dataValidation>
    <dataValidation type="whole" allowBlank="1" showInputMessage="1" showErrorMessage="1" errorTitle="数値が異常です。" error="正しい除籍年月を入力してください。" sqref="WWK983020:WWK983039 JY13:JY32 TU13:TU32 ADQ13:ADQ32 ANM13:ANM32 AXI13:AXI32 BHE13:BHE32 BRA13:BRA32 CAW13:CAW32 CKS13:CKS32 CUO13:CUO32 DEK13:DEK32 DOG13:DOG32 DYC13:DYC32 EHY13:EHY32 ERU13:ERU32 FBQ13:FBQ32 FLM13:FLM32 FVI13:FVI32 GFE13:GFE32 GPA13:GPA32 GYW13:GYW32 HIS13:HIS32 HSO13:HSO32 ICK13:ICK32 IMG13:IMG32 IWC13:IWC32 JFY13:JFY32 JPU13:JPU32 JZQ13:JZQ32 KJM13:KJM32 KTI13:KTI32 LDE13:LDE32 LNA13:LNA32 LWW13:LWW32 MGS13:MGS32 MQO13:MQO32 NAK13:NAK32 NKG13:NKG32 NUC13:NUC32 ODY13:ODY32 ONU13:ONU32 OXQ13:OXQ32 PHM13:PHM32 PRI13:PRI32 QBE13:QBE32 QLA13:QLA32 QUW13:QUW32 RES13:RES32 ROO13:ROO32 RYK13:RYK32 SIG13:SIG32 SSC13:SSC32 TBY13:TBY32 TLU13:TLU32 TVQ13:TVQ32 UFM13:UFM32 UPI13:UPI32 UZE13:UZE32 VJA13:VJA32 VSW13:VSW32 WCS13:WCS32 WMO13:WMO32 WWK13:WWK32 Y65516:Y65535 JY65516:JY65535 TU65516:TU65535 ADQ65516:ADQ65535 ANM65516:ANM65535 AXI65516:AXI65535 BHE65516:BHE65535 BRA65516:BRA65535 CAW65516:CAW65535 CKS65516:CKS65535 CUO65516:CUO65535 DEK65516:DEK65535 DOG65516:DOG65535 DYC65516:DYC65535 EHY65516:EHY65535 ERU65516:ERU65535 FBQ65516:FBQ65535 FLM65516:FLM65535 FVI65516:FVI65535 GFE65516:GFE65535 GPA65516:GPA65535 GYW65516:GYW65535 HIS65516:HIS65535 HSO65516:HSO65535 ICK65516:ICK65535 IMG65516:IMG65535 IWC65516:IWC65535 JFY65516:JFY65535 JPU65516:JPU65535 JZQ65516:JZQ65535 KJM65516:KJM65535 KTI65516:KTI65535 LDE65516:LDE65535 LNA65516:LNA65535 LWW65516:LWW65535 MGS65516:MGS65535 MQO65516:MQO65535 NAK65516:NAK65535 NKG65516:NKG65535 NUC65516:NUC65535 ODY65516:ODY65535 ONU65516:ONU65535 OXQ65516:OXQ65535 PHM65516:PHM65535 PRI65516:PRI65535 QBE65516:QBE65535 QLA65516:QLA65535 QUW65516:QUW65535 RES65516:RES65535 ROO65516:ROO65535 RYK65516:RYK65535 SIG65516:SIG65535 SSC65516:SSC65535 TBY65516:TBY65535 TLU65516:TLU65535 TVQ65516:TVQ65535 UFM65516:UFM65535 UPI65516:UPI65535 UZE65516:UZE65535 VJA65516:VJA65535 VSW65516:VSW65535 WCS65516:WCS65535 WMO65516:WMO65535 WWK65516:WWK65535 Y131052:Y131071 JY131052:JY131071 TU131052:TU131071 ADQ131052:ADQ131071 ANM131052:ANM131071 AXI131052:AXI131071 BHE131052:BHE131071 BRA131052:BRA131071 CAW131052:CAW131071 CKS131052:CKS131071 CUO131052:CUO131071 DEK131052:DEK131071 DOG131052:DOG131071 DYC131052:DYC131071 EHY131052:EHY131071 ERU131052:ERU131071 FBQ131052:FBQ131071 FLM131052:FLM131071 FVI131052:FVI131071 GFE131052:GFE131071 GPA131052:GPA131071 GYW131052:GYW131071 HIS131052:HIS131071 HSO131052:HSO131071 ICK131052:ICK131071 IMG131052:IMG131071 IWC131052:IWC131071 JFY131052:JFY131071 JPU131052:JPU131071 JZQ131052:JZQ131071 KJM131052:KJM131071 KTI131052:KTI131071 LDE131052:LDE131071 LNA131052:LNA131071 LWW131052:LWW131071 MGS131052:MGS131071 MQO131052:MQO131071 NAK131052:NAK131071 NKG131052:NKG131071 NUC131052:NUC131071 ODY131052:ODY131071 ONU131052:ONU131071 OXQ131052:OXQ131071 PHM131052:PHM131071 PRI131052:PRI131071 QBE131052:QBE131071 QLA131052:QLA131071 QUW131052:QUW131071 RES131052:RES131071 ROO131052:ROO131071 RYK131052:RYK131071 SIG131052:SIG131071 SSC131052:SSC131071 TBY131052:TBY131071 TLU131052:TLU131071 TVQ131052:TVQ131071 UFM131052:UFM131071 UPI131052:UPI131071 UZE131052:UZE131071 VJA131052:VJA131071 VSW131052:VSW131071 WCS131052:WCS131071 WMO131052:WMO131071 WWK131052:WWK131071 Y196588:Y196607 JY196588:JY196607 TU196588:TU196607 ADQ196588:ADQ196607 ANM196588:ANM196607 AXI196588:AXI196607 BHE196588:BHE196607 BRA196588:BRA196607 CAW196588:CAW196607 CKS196588:CKS196607 CUO196588:CUO196607 DEK196588:DEK196607 DOG196588:DOG196607 DYC196588:DYC196607 EHY196588:EHY196607 ERU196588:ERU196607 FBQ196588:FBQ196607 FLM196588:FLM196607 FVI196588:FVI196607 GFE196588:GFE196607 GPA196588:GPA196607 GYW196588:GYW196607 HIS196588:HIS196607 HSO196588:HSO196607 ICK196588:ICK196607 IMG196588:IMG196607 IWC196588:IWC196607 JFY196588:JFY196607 JPU196588:JPU196607 JZQ196588:JZQ196607 KJM196588:KJM196607 KTI196588:KTI196607 LDE196588:LDE196607 LNA196588:LNA196607 LWW196588:LWW196607 MGS196588:MGS196607 MQO196588:MQO196607 NAK196588:NAK196607 NKG196588:NKG196607 NUC196588:NUC196607 ODY196588:ODY196607 ONU196588:ONU196607 OXQ196588:OXQ196607 PHM196588:PHM196607 PRI196588:PRI196607 QBE196588:QBE196607 QLA196588:QLA196607 QUW196588:QUW196607 RES196588:RES196607 ROO196588:ROO196607 RYK196588:RYK196607 SIG196588:SIG196607 SSC196588:SSC196607 TBY196588:TBY196607 TLU196588:TLU196607 TVQ196588:TVQ196607 UFM196588:UFM196607 UPI196588:UPI196607 UZE196588:UZE196607 VJA196588:VJA196607 VSW196588:VSW196607 WCS196588:WCS196607 WMO196588:WMO196607 WWK196588:WWK196607 Y262124:Y262143 JY262124:JY262143 TU262124:TU262143 ADQ262124:ADQ262143 ANM262124:ANM262143 AXI262124:AXI262143 BHE262124:BHE262143 BRA262124:BRA262143 CAW262124:CAW262143 CKS262124:CKS262143 CUO262124:CUO262143 DEK262124:DEK262143 DOG262124:DOG262143 DYC262124:DYC262143 EHY262124:EHY262143 ERU262124:ERU262143 FBQ262124:FBQ262143 FLM262124:FLM262143 FVI262124:FVI262143 GFE262124:GFE262143 GPA262124:GPA262143 GYW262124:GYW262143 HIS262124:HIS262143 HSO262124:HSO262143 ICK262124:ICK262143 IMG262124:IMG262143 IWC262124:IWC262143 JFY262124:JFY262143 JPU262124:JPU262143 JZQ262124:JZQ262143 KJM262124:KJM262143 KTI262124:KTI262143 LDE262124:LDE262143 LNA262124:LNA262143 LWW262124:LWW262143 MGS262124:MGS262143 MQO262124:MQO262143 NAK262124:NAK262143 NKG262124:NKG262143 NUC262124:NUC262143 ODY262124:ODY262143 ONU262124:ONU262143 OXQ262124:OXQ262143 PHM262124:PHM262143 PRI262124:PRI262143 QBE262124:QBE262143 QLA262124:QLA262143 QUW262124:QUW262143 RES262124:RES262143 ROO262124:ROO262143 RYK262124:RYK262143 SIG262124:SIG262143 SSC262124:SSC262143 TBY262124:TBY262143 TLU262124:TLU262143 TVQ262124:TVQ262143 UFM262124:UFM262143 UPI262124:UPI262143 UZE262124:UZE262143 VJA262124:VJA262143 VSW262124:VSW262143 WCS262124:WCS262143 WMO262124:WMO262143 WWK262124:WWK262143 Y327660:Y327679 JY327660:JY327679 TU327660:TU327679 ADQ327660:ADQ327679 ANM327660:ANM327679 AXI327660:AXI327679 BHE327660:BHE327679 BRA327660:BRA327679 CAW327660:CAW327679 CKS327660:CKS327679 CUO327660:CUO327679 DEK327660:DEK327679 DOG327660:DOG327679 DYC327660:DYC327679 EHY327660:EHY327679 ERU327660:ERU327679 FBQ327660:FBQ327679 FLM327660:FLM327679 FVI327660:FVI327679 GFE327660:GFE327679 GPA327660:GPA327679 GYW327660:GYW327679 HIS327660:HIS327679 HSO327660:HSO327679 ICK327660:ICK327679 IMG327660:IMG327679 IWC327660:IWC327679 JFY327660:JFY327679 JPU327660:JPU327679 JZQ327660:JZQ327679 KJM327660:KJM327679 KTI327660:KTI327679 LDE327660:LDE327679 LNA327660:LNA327679 LWW327660:LWW327679 MGS327660:MGS327679 MQO327660:MQO327679 NAK327660:NAK327679 NKG327660:NKG327679 NUC327660:NUC327679 ODY327660:ODY327679 ONU327660:ONU327679 OXQ327660:OXQ327679 PHM327660:PHM327679 PRI327660:PRI327679 QBE327660:QBE327679 QLA327660:QLA327679 QUW327660:QUW327679 RES327660:RES327679 ROO327660:ROO327679 RYK327660:RYK327679 SIG327660:SIG327679 SSC327660:SSC327679 TBY327660:TBY327679 TLU327660:TLU327679 TVQ327660:TVQ327679 UFM327660:UFM327679 UPI327660:UPI327679 UZE327660:UZE327679 VJA327660:VJA327679 VSW327660:VSW327679 WCS327660:WCS327679 WMO327660:WMO327679 WWK327660:WWK327679 Y393196:Y393215 JY393196:JY393215 TU393196:TU393215 ADQ393196:ADQ393215 ANM393196:ANM393215 AXI393196:AXI393215 BHE393196:BHE393215 BRA393196:BRA393215 CAW393196:CAW393215 CKS393196:CKS393215 CUO393196:CUO393215 DEK393196:DEK393215 DOG393196:DOG393215 DYC393196:DYC393215 EHY393196:EHY393215 ERU393196:ERU393215 FBQ393196:FBQ393215 FLM393196:FLM393215 FVI393196:FVI393215 GFE393196:GFE393215 GPA393196:GPA393215 GYW393196:GYW393215 HIS393196:HIS393215 HSO393196:HSO393215 ICK393196:ICK393215 IMG393196:IMG393215 IWC393196:IWC393215 JFY393196:JFY393215 JPU393196:JPU393215 JZQ393196:JZQ393215 KJM393196:KJM393215 KTI393196:KTI393215 LDE393196:LDE393215 LNA393196:LNA393215 LWW393196:LWW393215 MGS393196:MGS393215 MQO393196:MQO393215 NAK393196:NAK393215 NKG393196:NKG393215 NUC393196:NUC393215 ODY393196:ODY393215 ONU393196:ONU393215 OXQ393196:OXQ393215 PHM393196:PHM393215 PRI393196:PRI393215 QBE393196:QBE393215 QLA393196:QLA393215 QUW393196:QUW393215 RES393196:RES393215 ROO393196:ROO393215 RYK393196:RYK393215 SIG393196:SIG393215 SSC393196:SSC393215 TBY393196:TBY393215 TLU393196:TLU393215 TVQ393196:TVQ393215 UFM393196:UFM393215 UPI393196:UPI393215 UZE393196:UZE393215 VJA393196:VJA393215 VSW393196:VSW393215 WCS393196:WCS393215 WMO393196:WMO393215 WWK393196:WWK393215 Y458732:Y458751 JY458732:JY458751 TU458732:TU458751 ADQ458732:ADQ458751 ANM458732:ANM458751 AXI458732:AXI458751 BHE458732:BHE458751 BRA458732:BRA458751 CAW458732:CAW458751 CKS458732:CKS458751 CUO458732:CUO458751 DEK458732:DEK458751 DOG458732:DOG458751 DYC458732:DYC458751 EHY458732:EHY458751 ERU458732:ERU458751 FBQ458732:FBQ458751 FLM458732:FLM458751 FVI458732:FVI458751 GFE458732:GFE458751 GPA458732:GPA458751 GYW458732:GYW458751 HIS458732:HIS458751 HSO458732:HSO458751 ICK458732:ICK458751 IMG458732:IMG458751 IWC458732:IWC458751 JFY458732:JFY458751 JPU458732:JPU458751 JZQ458732:JZQ458751 KJM458732:KJM458751 KTI458732:KTI458751 LDE458732:LDE458751 LNA458732:LNA458751 LWW458732:LWW458751 MGS458732:MGS458751 MQO458732:MQO458751 NAK458732:NAK458751 NKG458732:NKG458751 NUC458732:NUC458751 ODY458732:ODY458751 ONU458732:ONU458751 OXQ458732:OXQ458751 PHM458732:PHM458751 PRI458732:PRI458751 QBE458732:QBE458751 QLA458732:QLA458751 QUW458732:QUW458751 RES458732:RES458751 ROO458732:ROO458751 RYK458732:RYK458751 SIG458732:SIG458751 SSC458732:SSC458751 TBY458732:TBY458751 TLU458732:TLU458751 TVQ458732:TVQ458751 UFM458732:UFM458751 UPI458732:UPI458751 UZE458732:UZE458751 VJA458732:VJA458751 VSW458732:VSW458751 WCS458732:WCS458751 WMO458732:WMO458751 WWK458732:WWK458751 Y524268:Y524287 JY524268:JY524287 TU524268:TU524287 ADQ524268:ADQ524287 ANM524268:ANM524287 AXI524268:AXI524287 BHE524268:BHE524287 BRA524268:BRA524287 CAW524268:CAW524287 CKS524268:CKS524287 CUO524268:CUO524287 DEK524268:DEK524287 DOG524268:DOG524287 DYC524268:DYC524287 EHY524268:EHY524287 ERU524268:ERU524287 FBQ524268:FBQ524287 FLM524268:FLM524287 FVI524268:FVI524287 GFE524268:GFE524287 GPA524268:GPA524287 GYW524268:GYW524287 HIS524268:HIS524287 HSO524268:HSO524287 ICK524268:ICK524287 IMG524268:IMG524287 IWC524268:IWC524287 JFY524268:JFY524287 JPU524268:JPU524287 JZQ524268:JZQ524287 KJM524268:KJM524287 KTI524268:KTI524287 LDE524268:LDE524287 LNA524268:LNA524287 LWW524268:LWW524287 MGS524268:MGS524287 MQO524268:MQO524287 NAK524268:NAK524287 NKG524268:NKG524287 NUC524268:NUC524287 ODY524268:ODY524287 ONU524268:ONU524287 OXQ524268:OXQ524287 PHM524268:PHM524287 PRI524268:PRI524287 QBE524268:QBE524287 QLA524268:QLA524287 QUW524268:QUW524287 RES524268:RES524287 ROO524268:ROO524287 RYK524268:RYK524287 SIG524268:SIG524287 SSC524268:SSC524287 TBY524268:TBY524287 TLU524268:TLU524287 TVQ524268:TVQ524287 UFM524268:UFM524287 UPI524268:UPI524287 UZE524268:UZE524287 VJA524268:VJA524287 VSW524268:VSW524287 WCS524268:WCS524287 WMO524268:WMO524287 WWK524268:WWK524287 Y589804:Y589823 JY589804:JY589823 TU589804:TU589823 ADQ589804:ADQ589823 ANM589804:ANM589823 AXI589804:AXI589823 BHE589804:BHE589823 BRA589804:BRA589823 CAW589804:CAW589823 CKS589804:CKS589823 CUO589804:CUO589823 DEK589804:DEK589823 DOG589804:DOG589823 DYC589804:DYC589823 EHY589804:EHY589823 ERU589804:ERU589823 FBQ589804:FBQ589823 FLM589804:FLM589823 FVI589804:FVI589823 GFE589804:GFE589823 GPA589804:GPA589823 GYW589804:GYW589823 HIS589804:HIS589823 HSO589804:HSO589823 ICK589804:ICK589823 IMG589804:IMG589823 IWC589804:IWC589823 JFY589804:JFY589823 JPU589804:JPU589823 JZQ589804:JZQ589823 KJM589804:KJM589823 KTI589804:KTI589823 LDE589804:LDE589823 LNA589804:LNA589823 LWW589804:LWW589823 MGS589804:MGS589823 MQO589804:MQO589823 NAK589804:NAK589823 NKG589804:NKG589823 NUC589804:NUC589823 ODY589804:ODY589823 ONU589804:ONU589823 OXQ589804:OXQ589823 PHM589804:PHM589823 PRI589804:PRI589823 QBE589804:QBE589823 QLA589804:QLA589823 QUW589804:QUW589823 RES589804:RES589823 ROO589804:ROO589823 RYK589804:RYK589823 SIG589804:SIG589823 SSC589804:SSC589823 TBY589804:TBY589823 TLU589804:TLU589823 TVQ589804:TVQ589823 UFM589804:UFM589823 UPI589804:UPI589823 UZE589804:UZE589823 VJA589804:VJA589823 VSW589804:VSW589823 WCS589804:WCS589823 WMO589804:WMO589823 WWK589804:WWK589823 Y655340:Y655359 JY655340:JY655359 TU655340:TU655359 ADQ655340:ADQ655359 ANM655340:ANM655359 AXI655340:AXI655359 BHE655340:BHE655359 BRA655340:BRA655359 CAW655340:CAW655359 CKS655340:CKS655359 CUO655340:CUO655359 DEK655340:DEK655359 DOG655340:DOG655359 DYC655340:DYC655359 EHY655340:EHY655359 ERU655340:ERU655359 FBQ655340:FBQ655359 FLM655340:FLM655359 FVI655340:FVI655359 GFE655340:GFE655359 GPA655340:GPA655359 GYW655340:GYW655359 HIS655340:HIS655359 HSO655340:HSO655359 ICK655340:ICK655359 IMG655340:IMG655359 IWC655340:IWC655359 JFY655340:JFY655359 JPU655340:JPU655359 JZQ655340:JZQ655359 KJM655340:KJM655359 KTI655340:KTI655359 LDE655340:LDE655359 LNA655340:LNA655359 LWW655340:LWW655359 MGS655340:MGS655359 MQO655340:MQO655359 NAK655340:NAK655359 NKG655340:NKG655359 NUC655340:NUC655359 ODY655340:ODY655359 ONU655340:ONU655359 OXQ655340:OXQ655359 PHM655340:PHM655359 PRI655340:PRI655359 QBE655340:QBE655359 QLA655340:QLA655359 QUW655340:QUW655359 RES655340:RES655359 ROO655340:ROO655359 RYK655340:RYK655359 SIG655340:SIG655359 SSC655340:SSC655359 TBY655340:TBY655359 TLU655340:TLU655359 TVQ655340:TVQ655359 UFM655340:UFM655359 UPI655340:UPI655359 UZE655340:UZE655359 VJA655340:VJA655359 VSW655340:VSW655359 WCS655340:WCS655359 WMO655340:WMO655359 WWK655340:WWK655359 Y720876:Y720895 JY720876:JY720895 TU720876:TU720895 ADQ720876:ADQ720895 ANM720876:ANM720895 AXI720876:AXI720895 BHE720876:BHE720895 BRA720876:BRA720895 CAW720876:CAW720895 CKS720876:CKS720895 CUO720876:CUO720895 DEK720876:DEK720895 DOG720876:DOG720895 DYC720876:DYC720895 EHY720876:EHY720895 ERU720876:ERU720895 FBQ720876:FBQ720895 FLM720876:FLM720895 FVI720876:FVI720895 GFE720876:GFE720895 GPA720876:GPA720895 GYW720876:GYW720895 HIS720876:HIS720895 HSO720876:HSO720895 ICK720876:ICK720895 IMG720876:IMG720895 IWC720876:IWC720895 JFY720876:JFY720895 JPU720876:JPU720895 JZQ720876:JZQ720895 KJM720876:KJM720895 KTI720876:KTI720895 LDE720876:LDE720895 LNA720876:LNA720895 LWW720876:LWW720895 MGS720876:MGS720895 MQO720876:MQO720895 NAK720876:NAK720895 NKG720876:NKG720895 NUC720876:NUC720895 ODY720876:ODY720895 ONU720876:ONU720895 OXQ720876:OXQ720895 PHM720876:PHM720895 PRI720876:PRI720895 QBE720876:QBE720895 QLA720876:QLA720895 QUW720876:QUW720895 RES720876:RES720895 ROO720876:ROO720895 RYK720876:RYK720895 SIG720876:SIG720895 SSC720876:SSC720895 TBY720876:TBY720895 TLU720876:TLU720895 TVQ720876:TVQ720895 UFM720876:UFM720895 UPI720876:UPI720895 UZE720876:UZE720895 VJA720876:VJA720895 VSW720876:VSW720895 WCS720876:WCS720895 WMO720876:WMO720895 WWK720876:WWK720895 Y786412:Y786431 JY786412:JY786431 TU786412:TU786431 ADQ786412:ADQ786431 ANM786412:ANM786431 AXI786412:AXI786431 BHE786412:BHE786431 BRA786412:BRA786431 CAW786412:CAW786431 CKS786412:CKS786431 CUO786412:CUO786431 DEK786412:DEK786431 DOG786412:DOG786431 DYC786412:DYC786431 EHY786412:EHY786431 ERU786412:ERU786431 FBQ786412:FBQ786431 FLM786412:FLM786431 FVI786412:FVI786431 GFE786412:GFE786431 GPA786412:GPA786431 GYW786412:GYW786431 HIS786412:HIS786431 HSO786412:HSO786431 ICK786412:ICK786431 IMG786412:IMG786431 IWC786412:IWC786431 JFY786412:JFY786431 JPU786412:JPU786431 JZQ786412:JZQ786431 KJM786412:KJM786431 KTI786412:KTI786431 LDE786412:LDE786431 LNA786412:LNA786431 LWW786412:LWW786431 MGS786412:MGS786431 MQO786412:MQO786431 NAK786412:NAK786431 NKG786412:NKG786431 NUC786412:NUC786431 ODY786412:ODY786431 ONU786412:ONU786431 OXQ786412:OXQ786431 PHM786412:PHM786431 PRI786412:PRI786431 QBE786412:QBE786431 QLA786412:QLA786431 QUW786412:QUW786431 RES786412:RES786431 ROO786412:ROO786431 RYK786412:RYK786431 SIG786412:SIG786431 SSC786412:SSC786431 TBY786412:TBY786431 TLU786412:TLU786431 TVQ786412:TVQ786431 UFM786412:UFM786431 UPI786412:UPI786431 UZE786412:UZE786431 VJA786412:VJA786431 VSW786412:VSW786431 WCS786412:WCS786431 WMO786412:WMO786431 WWK786412:WWK786431 Y851948:Y851967 JY851948:JY851967 TU851948:TU851967 ADQ851948:ADQ851967 ANM851948:ANM851967 AXI851948:AXI851967 BHE851948:BHE851967 BRA851948:BRA851967 CAW851948:CAW851967 CKS851948:CKS851967 CUO851948:CUO851967 DEK851948:DEK851967 DOG851948:DOG851967 DYC851948:DYC851967 EHY851948:EHY851967 ERU851948:ERU851967 FBQ851948:FBQ851967 FLM851948:FLM851967 FVI851948:FVI851967 GFE851948:GFE851967 GPA851948:GPA851967 GYW851948:GYW851967 HIS851948:HIS851967 HSO851948:HSO851967 ICK851948:ICK851967 IMG851948:IMG851967 IWC851948:IWC851967 JFY851948:JFY851967 JPU851948:JPU851967 JZQ851948:JZQ851967 KJM851948:KJM851967 KTI851948:KTI851967 LDE851948:LDE851967 LNA851948:LNA851967 LWW851948:LWW851967 MGS851948:MGS851967 MQO851948:MQO851967 NAK851948:NAK851967 NKG851948:NKG851967 NUC851948:NUC851967 ODY851948:ODY851967 ONU851948:ONU851967 OXQ851948:OXQ851967 PHM851948:PHM851967 PRI851948:PRI851967 QBE851948:QBE851967 QLA851948:QLA851967 QUW851948:QUW851967 RES851948:RES851967 ROO851948:ROO851967 RYK851948:RYK851967 SIG851948:SIG851967 SSC851948:SSC851967 TBY851948:TBY851967 TLU851948:TLU851967 TVQ851948:TVQ851967 UFM851948:UFM851967 UPI851948:UPI851967 UZE851948:UZE851967 VJA851948:VJA851967 VSW851948:VSW851967 WCS851948:WCS851967 WMO851948:WMO851967 WWK851948:WWK851967 Y917484:Y917503 JY917484:JY917503 TU917484:TU917503 ADQ917484:ADQ917503 ANM917484:ANM917503 AXI917484:AXI917503 BHE917484:BHE917503 BRA917484:BRA917503 CAW917484:CAW917503 CKS917484:CKS917503 CUO917484:CUO917503 DEK917484:DEK917503 DOG917484:DOG917503 DYC917484:DYC917503 EHY917484:EHY917503 ERU917484:ERU917503 FBQ917484:FBQ917503 FLM917484:FLM917503 FVI917484:FVI917503 GFE917484:GFE917503 GPA917484:GPA917503 GYW917484:GYW917503 HIS917484:HIS917503 HSO917484:HSO917503 ICK917484:ICK917503 IMG917484:IMG917503 IWC917484:IWC917503 JFY917484:JFY917503 JPU917484:JPU917503 JZQ917484:JZQ917503 KJM917484:KJM917503 KTI917484:KTI917503 LDE917484:LDE917503 LNA917484:LNA917503 LWW917484:LWW917503 MGS917484:MGS917503 MQO917484:MQO917503 NAK917484:NAK917503 NKG917484:NKG917503 NUC917484:NUC917503 ODY917484:ODY917503 ONU917484:ONU917503 OXQ917484:OXQ917503 PHM917484:PHM917503 PRI917484:PRI917503 QBE917484:QBE917503 QLA917484:QLA917503 QUW917484:QUW917503 RES917484:RES917503 ROO917484:ROO917503 RYK917484:RYK917503 SIG917484:SIG917503 SSC917484:SSC917503 TBY917484:TBY917503 TLU917484:TLU917503 TVQ917484:TVQ917503 UFM917484:UFM917503 UPI917484:UPI917503 UZE917484:UZE917503 VJA917484:VJA917503 VSW917484:VSW917503 WCS917484:WCS917503 WMO917484:WMO917503 WWK917484:WWK917503 Y983020:Y983039 JY983020:JY983039 TU983020:TU983039 ADQ983020:ADQ983039 ANM983020:ANM983039 AXI983020:AXI983039 BHE983020:BHE983039 BRA983020:BRA983039 CAW983020:CAW983039 CKS983020:CKS983039 CUO983020:CUO983039 DEK983020:DEK983039 DOG983020:DOG983039 DYC983020:DYC983039 EHY983020:EHY983039 ERU983020:ERU983039 FBQ983020:FBQ983039 FLM983020:FLM983039 FVI983020:FVI983039 GFE983020:GFE983039 GPA983020:GPA983039 GYW983020:GYW983039 HIS983020:HIS983039 HSO983020:HSO983039 ICK983020:ICK983039 IMG983020:IMG983039 IWC983020:IWC983039 JFY983020:JFY983039 JPU983020:JPU983039 JZQ983020:JZQ983039 KJM983020:KJM983039 KTI983020:KTI983039 LDE983020:LDE983039 LNA983020:LNA983039 LWW983020:LWW983039 MGS983020:MGS983039 MQO983020:MQO983039 NAK983020:NAK983039 NKG983020:NKG983039 NUC983020:NUC983039 ODY983020:ODY983039 ONU983020:ONU983039 OXQ983020:OXQ983039 PHM983020:PHM983039 PRI983020:PRI983039 QBE983020:QBE983039 QLA983020:QLA983039 QUW983020:QUW983039 RES983020:RES983039 ROO983020:ROO983039 RYK983020:RYK983039 SIG983020:SIG983039 SSC983020:SSC983039 TBY983020:TBY983039 TLU983020:TLU983039 TVQ983020:TVQ983039 UFM983020:UFM983039 UPI983020:UPI983039 UZE983020:UZE983039 VJA983020:VJA983039 VSW983020:VSW983039 WCS983020:WCS983039 WMO983020:WMO983039" xr:uid="{00000000-0002-0000-0500-000008000000}">
      <formula1>L13</formula1>
      <formula2>100</formula2>
    </dataValidation>
    <dataValidation type="textLength" operator="equal" allowBlank="1" showInputMessage="1" showErrorMessage="1" errorTitle="数値が異常です。" error="正しい除籍年月を入力してください。" promptTitle="除籍年月（西暦）について" prompt="4桁で入力してください。" sqref="Y13:Y32" xr:uid="{00000000-0002-0000-0500-000009000000}">
      <formula1>4</formula1>
    </dataValidation>
    <dataValidation type="textLength" operator="equal" allowBlank="1" showInputMessage="1" showErrorMessage="1" errorTitle="数値が異常です。" error="正しい加入年月を入力してください。" promptTitle="加入年月（西暦）について" prompt="4桁で入力してください。" sqref="L13:L32" xr:uid="{00000000-0002-0000-0500-00000A000000}">
      <formula1>4</formula1>
    </dataValidation>
    <dataValidation type="whole" imeMode="halfAlpha" allowBlank="1" showInputMessage="1" showErrorMessage="1" errorTitle="数値が異常です。" error="正しい加入年月を入力してください。" sqref="N13:N32 N65516:N65535 N131052:N131071 N196588:N196607 N262124:N262143 N327660:N327679 N393196:N393215 N458732:N458751 N524268:N524287 N589804:N589823 N655340:N655359 N720876:N720895 N786412:N786431 N851948:N851967 N917484:N917503 N983020:N983039" xr:uid="{00000000-0002-0000-0500-00000B000000}">
      <formula1>1</formula1>
      <formula2>IF(BM13&lt;=0,12,BM13)</formula2>
    </dataValidation>
    <dataValidation type="whole" allowBlank="1" showInputMessage="1" showErrorMessage="1" errorTitle="数値が異常です。" error="正しい除籍年月を入力してください。" sqref="AA13:AA32 AA65516:AA65535 AA131052:AA131071 AA196588:AA196607 AA262124:AA262143 AA327660:AA327679 AA393196:AA393215 AA458732:AA458751 AA524268:AA524287 AA589804:AA589823 AA655340:AA655359 AA720876:AA720895 AA786412:AA786431 AA851948:AA851967 AA917484:AA917503 AA983020:AA983039" xr:uid="{00000000-0002-0000-0500-00000C000000}">
      <formula1>BL13</formula1>
      <formula2>12</formula2>
    </dataValidation>
    <dataValidation operator="equal" allowBlank="1" showInputMessage="1" showErrorMessage="1" sqref="AO7:AQ8 AO42:AP43 AS42:AW43" xr:uid="{00000000-0002-0000-0500-00000D000000}"/>
  </dataValidations>
  <printOptions horizontalCentered="1"/>
  <pageMargins left="0.19685039370078741" right="0.19685039370078741" top="0.47244094488188981" bottom="0.55118110236220474" header="0.19685039370078741" footer="0.19685039370078741"/>
  <pageSetup paperSize="9" scale="57" fitToHeight="3" orientation="portrait" r:id="rId1"/>
  <headerFooter alignWithMargins="0"/>
  <rowBreaks count="1" manualBreakCount="1">
    <brk id="35" max="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マニュアル</vt:lpstr>
      <vt:lpstr>最初のページDUMMY</vt:lpstr>
      <vt:lpstr>除籍報告書（1ページ目）</vt:lpstr>
      <vt:lpstr>除籍報告書（2ページ目）</vt:lpstr>
      <vt:lpstr>集報Ⅰ</vt:lpstr>
      <vt:lpstr>最終ページDUMMY</vt:lpstr>
      <vt:lpstr>マニュアル!Print_Area</vt:lpstr>
      <vt:lpstr>最終ページDUMMY!Print_Area</vt:lpstr>
      <vt:lpstr>最初のページDUMMY!Print_Area</vt:lpstr>
      <vt:lpstr>集報Ⅰ!Print_Area</vt:lpstr>
      <vt:lpstr>'除籍報告書（1ページ目）'!Print_Area</vt:lpstr>
      <vt:lpstr>'除籍報告書（2ページ目）'!Print_Area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美弥</dc:creator>
  <cp:lastModifiedBy>家永 楓</cp:lastModifiedBy>
  <cp:lastPrinted>2025-01-07T01:48:41Z</cp:lastPrinted>
  <dcterms:created xsi:type="dcterms:W3CDTF">2014-10-16T04:52:14Z</dcterms:created>
  <dcterms:modified xsi:type="dcterms:W3CDTF">2025-01-07T01:59:26Z</dcterms:modified>
</cp:coreProperties>
</file>