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ECL2X205C\share\2_営業部\1.営業一課\23.専教振\２_パンフ\2024\HP掲載用\集計報告書Excel\"/>
    </mc:Choice>
  </mc:AlternateContent>
  <workbookProtection workbookPassword="E915" lockStructure="1"/>
  <bookViews>
    <workbookView xWindow="0" yWindow="0" windowWidth="28800" windowHeight="11640" tabRatio="592"/>
  </bookViews>
  <sheets>
    <sheet name="集報Ⅱ・Ⅲ・Ⅳ" sheetId="6" r:id="rId1"/>
    <sheet name="注意事項" sheetId="7" state="hidden" r:id="rId2"/>
  </sheets>
  <definedNames>
    <definedName name="※注意">INDIRECT(集報Ⅱ・Ⅲ・Ⅳ!$BC$31)</definedName>
    <definedName name="_xlnm.Print_Area" localSheetId="0">集報Ⅱ・Ⅲ・Ⅳ!$A$1:$AJ$108</definedName>
    <definedName name="インターン">注意事項!$Z$11</definedName>
    <definedName name="なし">注意事項!$Z$26</definedName>
    <definedName name="医療">注意事項!$Z$19</definedName>
    <definedName name="留学生">注意事項!$Z$3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6" l="1"/>
  <c r="AA107" i="6"/>
  <c r="B16" i="6" l="1"/>
  <c r="B70" i="6" s="1"/>
  <c r="AT23" i="6"/>
  <c r="AT24" i="6" l="1"/>
  <c r="AV24" i="6" s="1"/>
  <c r="AV23" i="6"/>
  <c r="AT22" i="6"/>
  <c r="AV22" i="6" s="1"/>
  <c r="AT21" i="6"/>
  <c r="AV21" i="6" s="1"/>
  <c r="AT20" i="6"/>
  <c r="AV20" i="6" s="1"/>
  <c r="AT19" i="6"/>
  <c r="AV19" i="6" s="1"/>
  <c r="AT18" i="6"/>
  <c r="AV18" i="6" s="1"/>
  <c r="AT17" i="6"/>
  <c r="AV17" i="6" s="1"/>
  <c r="AT16" i="6"/>
  <c r="AV16" i="6" s="1"/>
  <c r="AT15" i="6"/>
  <c r="AV15" i="6" s="1"/>
  <c r="AT14" i="6"/>
  <c r="AV14" i="6" s="1"/>
  <c r="AT13" i="6"/>
  <c r="AV13" i="6" s="1"/>
  <c r="AS27" i="6"/>
  <c r="AT27" i="6" s="1"/>
  <c r="AS25" i="6"/>
  <c r="AU25" i="6" s="1"/>
  <c r="AS24" i="6"/>
  <c r="AU24" i="6" s="1"/>
  <c r="AS23" i="6"/>
  <c r="AU23" i="6" s="1"/>
  <c r="AS22" i="6"/>
  <c r="AU22" i="6" s="1"/>
  <c r="AS21" i="6"/>
  <c r="AU21" i="6" s="1"/>
  <c r="AS20" i="6"/>
  <c r="AU20" i="6" s="1"/>
  <c r="AS19" i="6"/>
  <c r="AU19" i="6" s="1"/>
  <c r="AS18" i="6"/>
  <c r="AU18" i="6" s="1"/>
  <c r="AS17" i="6"/>
  <c r="AU17" i="6" s="1"/>
  <c r="AS16" i="6"/>
  <c r="AU16" i="6" s="1"/>
  <c r="AS15" i="6"/>
  <c r="AU15" i="6" s="1"/>
  <c r="AS14" i="6"/>
  <c r="AU14" i="6" s="1"/>
  <c r="AS13" i="6"/>
  <c r="AU13" i="6" s="1"/>
  <c r="AS12" i="6"/>
  <c r="F33" i="6"/>
  <c r="B21" i="6"/>
  <c r="C45" i="6" l="1"/>
  <c r="C99" i="6" s="1"/>
  <c r="S31" i="6" l="1"/>
  <c r="S85" i="6" s="1"/>
  <c r="G85" i="6"/>
  <c r="AB72" i="6" l="1"/>
  <c r="B75" i="6" l="1"/>
  <c r="AC85" i="6" l="1"/>
  <c r="F73" i="6" l="1"/>
  <c r="F87" i="6" l="1"/>
  <c r="AB73" i="6" l="1"/>
  <c r="X74" i="6"/>
  <c r="X73" i="6"/>
  <c r="F58" i="6" l="1"/>
  <c r="BC31" i="6" l="1"/>
  <c r="O36" i="6"/>
  <c r="AB25" i="6"/>
  <c r="AB79" i="6" s="1"/>
  <c r="AQ13" i="6" l="1"/>
  <c r="AQ14" i="6" l="1"/>
  <c r="BC22" i="6"/>
  <c r="BC23" i="6"/>
  <c r="B80" i="6"/>
  <c r="B23" i="6"/>
  <c r="B77" i="6" s="1"/>
  <c r="AF74" i="6"/>
  <c r="AF73" i="6"/>
  <c r="AB74" i="6"/>
  <c r="AB71" i="6" l="1"/>
  <c r="AB70" i="6"/>
  <c r="B58" i="6" l="1"/>
  <c r="O90" i="6" l="1"/>
  <c r="Y36" i="6" l="1"/>
  <c r="AC80" i="6"/>
  <c r="Y90" i="6" l="1"/>
  <c r="C68" i="6"/>
  <c r="D90" i="6" l="1"/>
  <c r="C71" i="6" l="1"/>
  <c r="AE67" i="6"/>
  <c r="AB67" i="6"/>
  <c r="Y67" i="6"/>
  <c r="I67" i="6"/>
  <c r="E67" i="6"/>
  <c r="AG65" i="6"/>
  <c r="AE65" i="6"/>
  <c r="AC65" i="6"/>
  <c r="F64" i="6"/>
  <c r="E64" i="6"/>
  <c r="D64" i="6"/>
  <c r="C64" i="6"/>
  <c r="B64" i="6"/>
</calcChain>
</file>

<file path=xl/comments1.xml><?xml version="1.0" encoding="utf-8"?>
<comments xmlns="http://schemas.openxmlformats.org/spreadsheetml/2006/main">
  <authors>
    <author>プリ プレス</author>
  </authors>
  <commentList>
    <comment ref="A40" authorId="0" shapeId="0">
      <text>
        <r>
          <rPr>
            <b/>
            <sz val="9"/>
            <color indexed="81"/>
            <rFont val="ＭＳ Ｐゴシック"/>
            <family val="3"/>
            <charset val="128"/>
          </rPr>
          <t>プリ プレス:</t>
        </r>
        <r>
          <rPr>
            <sz val="9"/>
            <color indexed="81"/>
            <rFont val="ＭＳ Ｐゴシック"/>
            <family val="3"/>
            <charset val="128"/>
          </rPr>
          <t xml:space="preserve">
</t>
        </r>
      </text>
    </comment>
  </commentList>
</comments>
</file>

<file path=xl/sharedStrings.xml><?xml version="1.0" encoding="utf-8"?>
<sst xmlns="http://schemas.openxmlformats.org/spreadsheetml/2006/main" count="165" uniqueCount="100">
  <si>
    <t>年度</t>
    <rPh sb="0" eb="2">
      <t>ネンド</t>
    </rPh>
    <phoneticPr fontId="7"/>
  </si>
  <si>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7"/>
  </si>
  <si>
    <t>学校コード</t>
    <rPh sb="0" eb="2">
      <t>ガッコウ</t>
    </rPh>
    <phoneticPr fontId="7"/>
  </si>
  <si>
    <t>年　</t>
    <rPh sb="0" eb="1">
      <t>ネン</t>
    </rPh>
    <phoneticPr fontId="7"/>
  </si>
  <si>
    <t>月</t>
    <rPh sb="0" eb="1">
      <t>ガツ</t>
    </rPh>
    <phoneticPr fontId="7"/>
  </si>
  <si>
    <t>日</t>
    <rPh sb="0" eb="1">
      <t>ニチ</t>
    </rPh>
    <phoneticPr fontId="7"/>
  </si>
  <si>
    <t>住所</t>
    <rPh sb="0" eb="2">
      <t>ジュウショ</t>
    </rPh>
    <phoneticPr fontId="7"/>
  </si>
  <si>
    <t>〒</t>
    <phoneticPr fontId="7"/>
  </si>
  <si>
    <t>TEL</t>
    <phoneticPr fontId="7"/>
  </si>
  <si>
    <t>－</t>
    <phoneticPr fontId="7"/>
  </si>
  <si>
    <t>担当者</t>
    <rPh sb="0" eb="3">
      <t>タントウシャ</t>
    </rPh>
    <phoneticPr fontId="7"/>
  </si>
  <si>
    <t>ＴＥＬ</t>
    <phoneticPr fontId="7"/>
  </si>
  <si>
    <t>ＦＡＸ</t>
    <phoneticPr fontId="7"/>
  </si>
  <si>
    <t>入金日</t>
    <rPh sb="0" eb="2">
      <t>ニュウキン</t>
    </rPh>
    <rPh sb="2" eb="3">
      <t>ビ</t>
    </rPh>
    <phoneticPr fontId="7"/>
  </si>
  <si>
    <t>受付日</t>
    <rPh sb="0" eb="3">
      <t>ウケツケビ</t>
    </rPh>
    <phoneticPr fontId="7"/>
  </si>
  <si>
    <t>-</t>
    <phoneticPr fontId="7"/>
  </si>
  <si>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7"/>
  </si>
  <si>
    <t>×</t>
    <phoneticPr fontId="7"/>
  </si>
  <si>
    <t>＝</t>
    <phoneticPr fontId="7"/>
  </si>
  <si>
    <t xml:space="preserve">　振　込　先  </t>
    <rPh sb="1" eb="2">
      <t>シン</t>
    </rPh>
    <rPh sb="3" eb="4">
      <t>コ</t>
    </rPh>
    <rPh sb="5" eb="6">
      <t>サキ</t>
    </rPh>
    <phoneticPr fontId="7"/>
  </si>
  <si>
    <t>加入者名（口座名）</t>
    <rPh sb="0" eb="3">
      <t>カニュウシャ</t>
    </rPh>
    <rPh sb="3" eb="4">
      <t>メイ</t>
    </rPh>
    <rPh sb="5" eb="8">
      <t>コウザメイ</t>
    </rPh>
    <phoneticPr fontId="7"/>
  </si>
  <si>
    <t>一般財団法人　職業教育・キャリア教育財団　保険係</t>
  </si>
  <si>
    <t xml:space="preserve"> （郵便振替）</t>
    <phoneticPr fontId="7"/>
  </si>
  <si>
    <t>口　座　番　号</t>
    <rPh sb="0" eb="1">
      <t>クチ</t>
    </rPh>
    <rPh sb="2" eb="3">
      <t>ザ</t>
    </rPh>
    <rPh sb="4" eb="5">
      <t>バン</t>
    </rPh>
    <rPh sb="6" eb="7">
      <t>ゴウ</t>
    </rPh>
    <phoneticPr fontId="7"/>
  </si>
  <si>
    <t>００１５０　－　４　－　１９２７１</t>
  </si>
  <si>
    <t>加入依頼日</t>
  </si>
  <si>
    <t>１．保険会社</t>
    <rPh sb="2" eb="4">
      <t>ホケン</t>
    </rPh>
    <rPh sb="4" eb="6">
      <t>ガイシャ</t>
    </rPh>
    <phoneticPr fontId="2"/>
  </si>
  <si>
    <t>代理店記入欄</t>
    <phoneticPr fontId="7"/>
  </si>
  <si>
    <t>円</t>
    <rPh sb="0" eb="1">
      <t>エン</t>
    </rPh>
    <phoneticPr fontId="2"/>
  </si>
  <si>
    <t>＜ご加入に際して＞</t>
    <rPh sb="5" eb="6">
      <t>サイ</t>
    </rPh>
    <phoneticPr fontId="2"/>
  </si>
  <si>
    <t>◆注意事項◆</t>
    <rPh sb="1" eb="3">
      <t>チュウイ</t>
    </rPh>
    <rPh sb="3" eb="5">
      <t>ジコウ</t>
    </rPh>
    <phoneticPr fontId="2"/>
  </si>
  <si>
    <t>※</t>
    <phoneticPr fontId="2"/>
  </si>
  <si>
    <t>代理店記入欄</t>
    <phoneticPr fontId="7"/>
  </si>
  <si>
    <r>
      <t>上記記載の振込日（予定）より遅れた場合、補償開始月の遅れに伴い、</t>
    </r>
    <r>
      <rPr>
        <b/>
        <u/>
        <sz val="13"/>
        <rFont val="ＭＳ Ｐゴシック"/>
        <family val="3"/>
        <charset val="128"/>
      </rPr>
      <t>保険料も変更</t>
    </r>
    <r>
      <rPr>
        <b/>
        <sz val="10"/>
        <rFont val="ＭＳ Ｐゴシック"/>
        <family val="3"/>
        <charset val="128"/>
      </rPr>
      <t>となります。</t>
    </r>
    <phoneticPr fontId="2"/>
  </si>
  <si>
    <t>＜学生 ・ 生徒数＞☆</t>
    <phoneticPr fontId="2"/>
  </si>
  <si>
    <t>＜保険料合計＞</t>
    <phoneticPr fontId="2"/>
  </si>
  <si>
    <t>基本</t>
    <rPh sb="0" eb="2">
      <t>キホン</t>
    </rPh>
    <phoneticPr fontId="2"/>
  </si>
  <si>
    <t>拡充</t>
    <rPh sb="0" eb="2">
      <t>カクジュウ</t>
    </rPh>
    <phoneticPr fontId="2"/>
  </si>
  <si>
    <t>補償開始日　</t>
    <rPh sb="0" eb="2">
      <t>ホショウ</t>
    </rPh>
    <rPh sb="2" eb="4">
      <t>カイシ</t>
    </rPh>
    <rPh sb="4" eb="5">
      <t>ビ</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</si>
  <si>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から補償開始します。学生・生徒災害傷害保険と同時に加入する場合は、</t>
    </r>
    <r>
      <rPr>
        <b/>
        <u/>
        <sz val="13"/>
        <rFont val="ＭＳ Ｐゴシック"/>
        <family val="3"/>
        <charset val="128"/>
      </rPr>
      <t>学生・生徒災害傷害保険と</t>
    </r>
    <r>
      <rPr>
        <b/>
        <u/>
        <sz val="13"/>
        <color rgb="FFFF0000"/>
        <rFont val="ＭＳ Ｐゴシック"/>
        <family val="3"/>
        <charset val="128"/>
      </rPr>
      <t>同日</t>
    </r>
    <r>
      <rPr>
        <b/>
        <u/>
        <sz val="13"/>
        <rFont val="ＭＳ Ｐゴシック"/>
        <family val="3"/>
        <charset val="128"/>
      </rPr>
      <t>（翌月1日）</t>
    </r>
    <r>
      <rPr>
        <b/>
        <sz val="10"/>
        <rFont val="ＭＳ Ｐゴシック"/>
        <family val="3"/>
        <charset val="128"/>
      </rPr>
      <t>からの補償開始となります。</t>
    </r>
    <phoneticPr fontId="2"/>
  </si>
  <si>
    <t>4月1日以降のご加入は、保険料振込日の翌日から補償開始となります。
(但し、学生・生徒災害傷害保険と同時申込の場合は、下記ご注意事項を確認ください。)</t>
    <rPh sb="1" eb="2">
      <t>ガツ</t>
    </rPh>
    <rPh sb="2" eb="6">
      <t>ツイタチイコウ</t>
    </rPh>
    <rPh sb="8" eb="10">
      <t>カニュウ</t>
    </rPh>
    <rPh sb="12" eb="15">
      <t>ホケンリョウ</t>
    </rPh>
    <rPh sb="15" eb="17">
      <t>フリコミ</t>
    </rPh>
    <rPh sb="17" eb="18">
      <t>ビ</t>
    </rPh>
    <rPh sb="19" eb="21">
      <t>ヨクジツ</t>
    </rPh>
    <rPh sb="23" eb="25">
      <t>ホショウ</t>
    </rPh>
    <rPh sb="25" eb="27">
      <t>カイシ</t>
    </rPh>
    <rPh sb="35" eb="36">
      <t>タダ</t>
    </rPh>
    <rPh sb="38" eb="40">
      <t>ガクセイ</t>
    </rPh>
    <rPh sb="41" eb="43">
      <t>セイト</t>
    </rPh>
    <rPh sb="43" eb="45">
      <t>サイガイ</t>
    </rPh>
    <rPh sb="45" eb="47">
      <t>ショウガイ</t>
    </rPh>
    <rPh sb="47" eb="49">
      <t>ホケン</t>
    </rPh>
    <rPh sb="50" eb="52">
      <t>ドウジ</t>
    </rPh>
    <rPh sb="52" eb="54">
      <t>モウシコミ</t>
    </rPh>
    <rPh sb="55" eb="57">
      <t>バアイ</t>
    </rPh>
    <rPh sb="59" eb="61">
      <t>カキ</t>
    </rPh>
    <rPh sb="62" eb="64">
      <t>チュウイ</t>
    </rPh>
    <rPh sb="64" eb="66">
      <t>ジコウ</t>
    </rPh>
    <rPh sb="67" eb="69">
      <t>カクニン</t>
    </rPh>
    <phoneticPr fontId="2"/>
  </si>
  <si>
    <t>保険料振込日の翌日より補償開始となります。補償開始日の日付をご確認ください。</t>
    <rPh sb="0" eb="3">
      <t>ホケンリョウ</t>
    </rPh>
    <rPh sb="3" eb="5">
      <t>フリコミ</t>
    </rPh>
    <rPh sb="5" eb="6">
      <t>ビ</t>
    </rPh>
    <rPh sb="7" eb="9">
      <t>ヨクジツ</t>
    </rPh>
    <rPh sb="11" eb="13">
      <t>ホショウ</t>
    </rPh>
    <rPh sb="13" eb="15">
      <t>カイシ</t>
    </rPh>
    <rPh sb="21" eb="23">
      <t>ホショウ</t>
    </rPh>
    <rPh sb="23" eb="26">
      <t>カイシビ</t>
    </rPh>
    <rPh sb="27" eb="29">
      <t>ヒヅケ</t>
    </rPh>
    <rPh sb="31" eb="33">
      <t>カクニン</t>
    </rPh>
    <phoneticPr fontId="2"/>
  </si>
  <si>
    <t>２．学校控</t>
    <rPh sb="2" eb="4">
      <t>ガッコウ</t>
    </rPh>
    <rPh sb="4" eb="5">
      <t>ヒカ</t>
    </rPh>
    <phoneticPr fontId="2"/>
  </si>
  <si>
    <t>「Ⅱ　専修学校各種学校留学生補償保険学校集計報告書」</t>
  </si>
  <si>
    <t>「Ⅲ　インターンシップ活動賠償責任保険学校集計報告書」</t>
    <phoneticPr fontId="2"/>
  </si>
  <si>
    <t>「Ⅳ　医療分野学生生徒賠償責任保険学校集計報告書」</t>
    <phoneticPr fontId="2"/>
  </si>
  <si>
    <t>※ご加入する保険の種類をご選択ください※</t>
    <phoneticPr fontId="2"/>
  </si>
  <si>
    <t>フリガナ</t>
    <phoneticPr fontId="2"/>
  </si>
  <si>
    <t>担当者名</t>
    <phoneticPr fontId="2"/>
  </si>
  <si>
    <t>※他行からお振込みをされる場合は、ガイドブック内の加入手続きガイドをご確認ください。</t>
    <phoneticPr fontId="2"/>
  </si>
  <si>
    <t>留学生</t>
  </si>
  <si>
    <t>インターンシップ</t>
  </si>
  <si>
    <t>医療分野</t>
  </si>
  <si>
    <t>私は、本校が保険契約者である一般財団法人職業教育・キャリア教育財団の賛助会員であることを確認のうえ、専修学校各種学校留学生補償保険に下記の内容にて加入を依頼します。また、ガイドブック記載の「重要事項説明書」「ご加入内容確認事項」「個人情報の取扱いに関するご案内」の内容について、被保険者全員の同意を確認のうえ、同意いたします。</t>
    <phoneticPr fontId="2"/>
  </si>
  <si>
    <t>私は、本校が保険契約者である一般財団法人職業教育・キャリア教育財団の賛助会員であることを確認のうえ、インターンシップ活動賠償責任保険に下記の内容にて加入を依頼します。また、ガイドブック記載の「個人情報の取扱いに関するご案内」の内容について、被保険者全員の同意を確認のうえ、同意いたします。</t>
  </si>
  <si>
    <t>私は、本校が保険契約者である一般財団法人職業教育・キャリア教育財団の賛助会員であることを確認のうえ、医療分野学生生徒賠償責任保険に下記の内容にて加入を依頼します。また、ガイドブック記載の「個人情報の取扱いに関するご案内」の内容について、被保険者全員の同意を確認のうえ、同意いたします。</t>
    <phoneticPr fontId="2"/>
  </si>
  <si>
    <t>※冒頭でご加入する保険の種類をご選択ください※</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</si>
  <si>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</si>
  <si>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</si>
  <si>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※冒頭でご加入する保険の種類をご選択ください※</t>
    <phoneticPr fontId="2"/>
  </si>
  <si>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</si>
  <si>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</si>
  <si>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t>加入タイプ</t>
    <phoneticPr fontId="2"/>
  </si>
  <si>
    <t>留学生</t>
    <rPh sb="0" eb="3">
      <t>リュウガクセイ</t>
    </rPh>
    <phoneticPr fontId="2"/>
  </si>
  <si>
    <t>インターン</t>
    <phoneticPr fontId="2"/>
  </si>
  <si>
    <t>以上2点について、確認をしました。</t>
  </si>
  <si>
    <t>※冒頭でご加入する保険の種類をご選択ください※</t>
    <phoneticPr fontId="2"/>
  </si>
  <si>
    <t>テキスト</t>
    <phoneticPr fontId="2"/>
  </si>
  <si>
    <t>※</t>
    <phoneticPr fontId="2"/>
  </si>
  <si>
    <t>インターンシップ</t>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</si>
  <si>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</si>
  <si>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</si>
  <si>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t>※</t>
    <phoneticPr fontId="2"/>
  </si>
  <si>
    <t>Ⅰ学生・生徒災害傷害保険に未加入の方が中途加入する場合、</t>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</si>
  <si>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同日</t>
    </r>
    <r>
      <rPr>
        <b/>
        <sz val="10"/>
        <rFont val="ＭＳ Ｐゴシック"/>
        <family val="3"/>
        <charset val="128"/>
      </rPr>
      <t>になります。</t>
    </r>
    <phoneticPr fontId="2"/>
  </si>
  <si>
    <t>インターンシップ活動において医療行為に関連する実習がある場合は、</t>
    <phoneticPr fontId="2"/>
  </si>
  <si>
    <t>必ず医療分野学生生徒賠償責任保険についてもご加入ください。</t>
    <phoneticPr fontId="2"/>
  </si>
  <si>
    <t>医療分野</t>
    <rPh sb="0" eb="4">
      <t>イリョウブンヤ</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</si>
  <si>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</si>
  <si>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</si>
  <si>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 xml:space="preserve">同日
</t>
    </r>
    <r>
      <rPr>
        <b/>
        <sz val="10"/>
        <rFont val="ＭＳ Ｐゴシック"/>
        <family val="3"/>
        <charset val="128"/>
      </rPr>
      <t>になります。</t>
    </r>
    <phoneticPr fontId="2"/>
  </si>
  <si>
    <t>学生が調理した食事を提供する場合は、インターンシップ活動賠償責任保険にも</t>
    <phoneticPr fontId="2"/>
  </si>
  <si>
    <t>ご加入ください。</t>
    <phoneticPr fontId="2"/>
  </si>
  <si>
    <t>画像（セルの名前を任意のものに変える）</t>
    <rPh sb="0" eb="2">
      <t>ガゾウ</t>
    </rPh>
    <rPh sb="6" eb="8">
      <t>ナマエ</t>
    </rPh>
    <rPh sb="9" eb="11">
      <t>ニンイ</t>
    </rPh>
    <rPh sb="15" eb="16">
      <t>カ</t>
    </rPh>
    <phoneticPr fontId="2"/>
  </si>
  <si>
    <t>インターンシップ</t>
    <phoneticPr fontId="2"/>
  </si>
  <si>
    <t>スイッチ</t>
  </si>
  <si>
    <t>保険料振込日</t>
    <phoneticPr fontId="2"/>
  </si>
  <si>
    <t>（Ⅱ留学生補償保険に加入される場合のみ選択）</t>
  </si>
  <si>
    <t>以上4点について、確認をしました。</t>
    <phoneticPr fontId="2"/>
  </si>
  <si>
    <r>
      <t>から</t>
    </r>
    <r>
      <rPr>
        <b/>
        <sz val="14"/>
        <rFont val="ＭＳ Ｐゴシック"/>
        <family val="3"/>
        <charset val="128"/>
      </rPr>
      <t/>
    </r>
    <phoneticPr fontId="2"/>
  </si>
  <si>
    <t>まで</t>
    <phoneticPr fontId="2"/>
  </si>
  <si>
    <t>☆が付された事項は、ご加入に関する重要な事項（告知事項）です。これらについて記載いただいた内容が事実と異なる場合や事実を記載し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保険金が削減されることがありますので、ご注意ください。</t>
    <phoneticPr fontId="2"/>
  </si>
  <si>
    <t>☆が付された事項は、ご加入に関する重要な事項（告知事項）です。これらについて記載いただいた内容が事実と異なる場合や事実を記載し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t>
    <phoneticPr fontId="2"/>
  </si>
  <si>
    <r>
      <t>私は</t>
    </r>
    <r>
      <rPr>
        <b/>
        <sz val="6.5"/>
        <rFont val="ＭＳ Ｐゴシック"/>
        <family val="3"/>
        <charset val="128"/>
      </rPr>
      <t>＜ご加入に際して＞</t>
    </r>
    <r>
      <rPr>
        <sz val="6.5"/>
        <rFont val="ＭＳ Ｐゴシック"/>
        <family val="3"/>
        <charset val="128"/>
      </rPr>
      <t>ならびに</t>
    </r>
    <r>
      <rPr>
        <b/>
        <sz val="6.5"/>
        <rFont val="ＭＳ Ｐゴシック"/>
        <family val="3"/>
        <charset val="128"/>
      </rPr>
      <t>＜ご確認事項＞</t>
    </r>
    <r>
      <rPr>
        <sz val="6.5"/>
        <rFont val="ＭＳ Ｐゴシック"/>
        <family val="3"/>
        <charset val="128"/>
      </rPr>
      <t>を確認し、契約者である団体に対して加入を依頼します。</t>
    </r>
    <phoneticPr fontId="2"/>
  </si>
  <si>
    <t>学校名（加入者）</t>
  </si>
  <si>
    <t>学校名（加入者）☆</t>
  </si>
  <si>
    <t>インターンシップ・医療</t>
  </si>
  <si>
    <t>※ご加入する保険の種類をご選択ください※</t>
  </si>
  <si>
    <t>23T-002158　2024年1月作成</t>
    <phoneticPr fontId="7"/>
  </si>
  <si>
    <t>　1．本保険へ加入する学生はⅠ学生・生徒災害傷害保険に加入しています
　2．本保険へ加入する留学生は、国民健康保険に加入しています
　3．1,2を満たす本校に在籍している留学生は全員本加入に加入しています
　4．アルバイト・インターンシップ中の事故については一部お支払いできない項目があることを確認しています
　　（詳しくはガイドブックP13＊3をご確認ください）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</si>
</sst>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0_);[Red]\(0\)"/>
    <numFmt numFmtId="178" formatCode="#,##0&quot;円&quot;"/>
    <numFmt numFmtId="179" formatCode="[$-F800]dddd\,\ mmmm\ dd\,\ yyyy"/>
  </numFmts>
  <fonts count="4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b/>
      <sz val="11"/>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b/>
      <sz val="24"/>
      <name val="ＭＳ Ｐゴシック"/>
      <family val="3"/>
      <charset val="128"/>
    </font>
    <font>
      <u/>
      <sz val="10"/>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sz val="18"/>
      <name val="ＭＳ Ｐゴシック"/>
      <family val="3"/>
      <charset val="128"/>
    </font>
    <font>
      <b/>
      <u/>
      <sz val="13"/>
      <name val="ＭＳ Ｐゴシック"/>
      <family val="3"/>
      <charset val="128"/>
    </font>
    <font>
      <b/>
      <u/>
      <sz val="13"/>
      <color rgb="FFFF0000"/>
      <name val="ＭＳ Ｐゴシック"/>
      <family val="3"/>
      <charset val="128"/>
    </font>
    <font>
      <sz val="8"/>
      <color rgb="FFFF00FF"/>
      <name val="ＭＳ Ｐゴシック"/>
      <family val="3"/>
      <charset val="128"/>
    </font>
    <font>
      <sz val="10"/>
      <name val="ＭＳ Ｐゴシック"/>
      <family val="3"/>
      <charset val="128"/>
      <scheme val="major"/>
    </font>
    <font>
      <sz val="6.5"/>
      <name val="ＭＳ Ｐゴシック"/>
      <family val="3"/>
      <charset val="128"/>
    </font>
    <font>
      <b/>
      <sz val="6.5"/>
      <name val="ＭＳ Ｐゴシック"/>
      <family val="3"/>
      <charset val="128"/>
    </font>
    <font>
      <b/>
      <sz val="36"/>
      <name val="ＭＳ Ｐゴシック"/>
      <family val="3"/>
      <charset val="128"/>
    </font>
    <font>
      <b/>
      <sz val="10.5"/>
      <name val="ＭＳ Ｐゴシック"/>
      <family val="3"/>
      <charset val="128"/>
    </font>
    <font>
      <sz val="12"/>
      <name val="ＭＳ Ｐゴシック"/>
      <family val="3"/>
      <charset val="128"/>
    </font>
    <font>
      <sz val="20"/>
      <name val="ＭＳ Ｐゴシック"/>
      <family val="3"/>
      <charset val="128"/>
    </font>
    <font>
      <b/>
      <sz val="11"/>
      <color rgb="FF00B0F0"/>
      <name val="ＭＳ Ｐゴシック"/>
      <family val="3"/>
      <charset val="128"/>
    </font>
    <font>
      <b/>
      <sz val="10"/>
      <color rgb="FF00B0F0"/>
      <name val="ＭＳ Ｐゴシック"/>
      <family val="3"/>
      <charset val="128"/>
    </font>
    <font>
      <sz val="1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top style="dotted">
        <color auto="1"/>
      </top>
      <bottom/>
      <diagonal/>
    </border>
    <border>
      <left/>
      <right/>
      <top style="thin">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indexed="64"/>
      </top>
      <bottom/>
      <diagonal/>
    </border>
    <border>
      <left/>
      <right style="medium">
        <color auto="1"/>
      </right>
      <top/>
      <bottom style="thin">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diagonal/>
    </border>
    <border>
      <left/>
      <right style="medium">
        <color auto="1"/>
      </right>
      <top style="dotted">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cellStyleXfs>
  <cellXfs count="407">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9" fillId="2" borderId="0" xfId="1" applyFont="1" applyFill="1" applyAlignment="1">
      <alignment vertical="distributed"/>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1" fillId="2" borderId="14" xfId="1" applyFill="1" applyBorder="1">
      <alignment vertical="center"/>
    </xf>
    <xf numFmtId="0" fontId="16" fillId="2" borderId="4" xfId="1" applyFont="1" applyFill="1" applyBorder="1">
      <alignment vertical="center"/>
    </xf>
    <xf numFmtId="0" fontId="14" fillId="2" borderId="15" xfId="1" applyFont="1" applyFill="1" applyBorder="1">
      <alignment vertical="center"/>
    </xf>
    <xf numFmtId="0" fontId="1" fillId="2" borderId="15" xfId="1" applyFill="1" applyBorder="1">
      <alignment vertical="center"/>
    </xf>
    <xf numFmtId="0" fontId="16"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20" fillId="2" borderId="0" xfId="1" applyFont="1" applyFill="1">
      <alignment vertical="center"/>
    </xf>
    <xf numFmtId="0" fontId="21" fillId="0" borderId="0" xfId="1" applyFont="1">
      <alignment vertical="center"/>
    </xf>
    <xf numFmtId="0" fontId="16" fillId="0" borderId="0" xfId="1" applyFont="1">
      <alignment vertical="center"/>
    </xf>
    <xf numFmtId="0" fontId="21" fillId="0" borderId="0" xfId="1" applyFont="1" applyAlignment="1">
      <alignment horizontal="center" vertical="center"/>
    </xf>
    <xf numFmtId="0" fontId="16" fillId="0" borderId="0" xfId="1" applyFont="1" applyAlignment="1">
      <alignment horizontal="center" vertical="center"/>
    </xf>
    <xf numFmtId="49" fontId="1" fillId="2" borderId="15" xfId="1" applyNumberFormat="1" applyFill="1" applyBorder="1" applyAlignment="1">
      <alignment horizontal="center" vertical="center"/>
    </xf>
    <xf numFmtId="49" fontId="1" fillId="2" borderId="21" xfId="1" applyNumberFormat="1" applyFill="1" applyBorder="1">
      <alignment vertical="center"/>
    </xf>
    <xf numFmtId="49" fontId="1" fillId="2" borderId="23" xfId="1" applyNumberFormat="1" applyFill="1" applyBorder="1">
      <alignment vertical="center"/>
    </xf>
    <xf numFmtId="0" fontId="4" fillId="2" borderId="0" xfId="1" applyFont="1" applyFill="1">
      <alignment vertical="center"/>
    </xf>
    <xf numFmtId="0" fontId="5" fillId="2" borderId="0" xfId="1" applyFont="1" applyFill="1">
      <alignment vertical="center"/>
    </xf>
    <xf numFmtId="0" fontId="25" fillId="2" borderId="0" xfId="1" applyFont="1" applyFill="1" applyAlignment="1">
      <alignment vertical="center" wrapText="1"/>
    </xf>
    <xf numFmtId="0" fontId="17" fillId="2" borderId="0" xfId="1" applyFont="1" applyFill="1" applyAlignment="1">
      <alignment vertical="center" wrapText="1"/>
    </xf>
    <xf numFmtId="0" fontId="25" fillId="2" borderId="0" xfId="1" applyFont="1" applyFill="1" applyAlignment="1">
      <alignment vertical="top"/>
    </xf>
    <xf numFmtId="0" fontId="16" fillId="2" borderId="0" xfId="1" applyFont="1" applyFill="1" applyAlignment="1">
      <alignment horizontal="center" vertical="center"/>
    </xf>
    <xf numFmtId="0" fontId="1" fillId="0" borderId="0" xfId="1">
      <alignment vertical="center"/>
    </xf>
    <xf numFmtId="0" fontId="15" fillId="2" borderId="0" xfId="1" applyFont="1" applyFill="1" applyAlignment="1">
      <alignment vertical="center" wrapText="1"/>
    </xf>
    <xf numFmtId="0" fontId="4" fillId="0" borderId="0" xfId="1" applyFont="1">
      <alignment vertical="center"/>
    </xf>
    <xf numFmtId="0" fontId="3" fillId="2" borderId="0" xfId="1" applyFont="1" applyFill="1" applyAlignment="1">
      <alignment vertical="center" wrapText="1"/>
    </xf>
    <xf numFmtId="0" fontId="16" fillId="2" borderId="0" xfId="1" applyFont="1" applyFill="1" applyAlignment="1">
      <alignment vertical="center" wrapText="1"/>
    </xf>
    <xf numFmtId="0" fontId="1" fillId="2" borderId="0" xfId="1" applyFill="1" applyAlignment="1">
      <alignment horizontal="center" vertical="center"/>
    </xf>
    <xf numFmtId="0" fontId="19" fillId="2" borderId="0" xfId="1" applyFont="1" applyFill="1">
      <alignment vertical="center"/>
    </xf>
    <xf numFmtId="0" fontId="15" fillId="2" borderId="0" xfId="1" applyFont="1" applyFill="1" applyAlignment="1">
      <alignment horizontal="left" vertical="center" wrapText="1"/>
    </xf>
    <xf numFmtId="0" fontId="16" fillId="2" borderId="0" xfId="1" applyFont="1" applyFill="1" applyAlignment="1">
      <alignment vertical="top" wrapText="1"/>
    </xf>
    <xf numFmtId="0" fontId="1" fillId="3" borderId="0" xfId="1" applyFill="1">
      <alignment vertical="center"/>
    </xf>
    <xf numFmtId="0" fontId="3" fillId="3" borderId="0" xfId="1" applyFont="1" applyFill="1" applyAlignment="1">
      <alignment vertical="center" wrapText="1"/>
    </xf>
    <xf numFmtId="0" fontId="14" fillId="3" borderId="0" xfId="1" applyFont="1" applyFill="1" applyAlignment="1">
      <alignment horizontal="center" vertical="center"/>
    </xf>
    <xf numFmtId="0" fontId="4" fillId="3" borderId="0" xfId="1" applyFont="1" applyFill="1">
      <alignment vertical="center"/>
    </xf>
    <xf numFmtId="0" fontId="3" fillId="3" borderId="0" xfId="1" applyFont="1" applyFill="1" applyAlignment="1">
      <alignment horizontal="right" vertical="center"/>
    </xf>
    <xf numFmtId="0" fontId="3" fillId="3" borderId="0" xfId="1" applyFont="1" applyFill="1" applyAlignment="1">
      <alignment horizontal="center" vertical="center"/>
    </xf>
    <xf numFmtId="0" fontId="9" fillId="3" borderId="0" xfId="1" applyFont="1" applyFill="1" applyAlignment="1">
      <alignment vertical="distributed"/>
    </xf>
    <xf numFmtId="0" fontId="10" fillId="3" borderId="0" xfId="1" applyFont="1" applyFill="1">
      <alignment vertical="center"/>
    </xf>
    <xf numFmtId="0" fontId="11" fillId="3" borderId="0" xfId="1" applyFont="1" applyFill="1">
      <alignment vertical="center"/>
    </xf>
    <xf numFmtId="0" fontId="12" fillId="3" borderId="0" xfId="1" applyFont="1" applyFill="1">
      <alignment vertical="center"/>
    </xf>
    <xf numFmtId="0" fontId="13" fillId="3" borderId="0" xfId="1" applyFont="1" applyFill="1">
      <alignment vertical="center"/>
    </xf>
    <xf numFmtId="0" fontId="1" fillId="3" borderId="14" xfId="1" applyFill="1" applyBorder="1">
      <alignment vertical="center"/>
    </xf>
    <xf numFmtId="0" fontId="16" fillId="3" borderId="4" xfId="1" applyFont="1" applyFill="1" applyBorder="1">
      <alignment vertical="center"/>
    </xf>
    <xf numFmtId="0" fontId="14" fillId="3" borderId="15" xfId="1" applyFont="1" applyFill="1" applyBorder="1">
      <alignment vertical="center"/>
    </xf>
    <xf numFmtId="0" fontId="1" fillId="3" borderId="15" xfId="1" applyFill="1" applyBorder="1">
      <alignment vertical="center"/>
    </xf>
    <xf numFmtId="49" fontId="1" fillId="3" borderId="15" xfId="1" applyNumberFormat="1" applyFill="1" applyBorder="1" applyAlignment="1">
      <alignment horizontal="center" vertical="center"/>
    </xf>
    <xf numFmtId="0" fontId="16" fillId="3" borderId="15" xfId="1" applyFont="1" applyFill="1" applyBorder="1">
      <alignment vertical="center"/>
    </xf>
    <xf numFmtId="49" fontId="1" fillId="3" borderId="15" xfId="1" applyNumberFormat="1" applyFill="1" applyBorder="1">
      <alignment vertical="center"/>
    </xf>
    <xf numFmtId="0" fontId="1" fillId="3" borderId="5" xfId="1" applyFill="1" applyBorder="1">
      <alignment vertical="center"/>
    </xf>
    <xf numFmtId="0" fontId="1" fillId="3" borderId="16" xfId="1" applyFill="1" applyBorder="1">
      <alignment vertical="center"/>
    </xf>
    <xf numFmtId="0" fontId="1" fillId="3" borderId="17" xfId="1" applyFill="1" applyBorder="1">
      <alignment vertical="center"/>
    </xf>
    <xf numFmtId="0" fontId="15" fillId="3" borderId="0" xfId="1" applyFont="1" applyFill="1" applyAlignment="1">
      <alignment vertical="center" wrapText="1"/>
    </xf>
    <xf numFmtId="0" fontId="15" fillId="3" borderId="0" xfId="1" applyFont="1" applyFill="1" applyAlignment="1">
      <alignment horizontal="left" vertical="center" wrapText="1"/>
    </xf>
    <xf numFmtId="0" fontId="6" fillId="3" borderId="0" xfId="1" applyFont="1" applyFill="1">
      <alignment vertical="center"/>
    </xf>
    <xf numFmtId="0" fontId="25" fillId="3" borderId="0" xfId="1" applyFont="1" applyFill="1" applyAlignment="1">
      <alignment vertical="center" wrapText="1"/>
    </xf>
    <xf numFmtId="0" fontId="19" fillId="3" borderId="0" xfId="1" applyFont="1" applyFill="1">
      <alignment vertical="center"/>
    </xf>
    <xf numFmtId="0" fontId="20" fillId="3" borderId="0" xfId="1" applyFont="1" applyFill="1">
      <alignment vertical="center"/>
    </xf>
    <xf numFmtId="0" fontId="25" fillId="3" borderId="0" xfId="1" applyFont="1" applyFill="1" applyAlignment="1">
      <alignment vertical="top"/>
    </xf>
    <xf numFmtId="0" fontId="17" fillId="3" borderId="0" xfId="1" applyFont="1" applyFill="1" applyAlignment="1">
      <alignment vertical="center" wrapText="1"/>
    </xf>
    <xf numFmtId="0" fontId="25" fillId="3" borderId="0" xfId="1" applyFont="1" applyFill="1" applyAlignment="1">
      <alignment horizontal="left" vertical="top"/>
    </xf>
    <xf numFmtId="0" fontId="16" fillId="3" borderId="0" xfId="1" applyFont="1" applyFill="1" applyAlignment="1">
      <alignment horizontal="center" vertical="center"/>
    </xf>
    <xf numFmtId="0" fontId="16" fillId="3" borderId="0" xfId="1" applyFont="1" applyFill="1">
      <alignment vertical="center"/>
    </xf>
    <xf numFmtId="0" fontId="1" fillId="3" borderId="21" xfId="1" applyFill="1" applyBorder="1">
      <alignment vertical="center"/>
    </xf>
    <xf numFmtId="0" fontId="1" fillId="3" borderId="23" xfId="1" applyFill="1" applyBorder="1">
      <alignment vertical="center"/>
    </xf>
    <xf numFmtId="38" fontId="24" fillId="0" borderId="0" xfId="3" applyFont="1" applyFill="1" applyBorder="1" applyAlignment="1" applyProtection="1">
      <alignment vertical="center" wrapText="1"/>
    </xf>
    <xf numFmtId="38" fontId="24" fillId="3" borderId="0" xfId="3" applyFont="1" applyFill="1" applyBorder="1" applyAlignment="1" applyProtection="1">
      <alignment vertical="center" wrapText="1"/>
    </xf>
    <xf numFmtId="0" fontId="33" fillId="2" borderId="0" xfId="1" applyFont="1" applyFill="1">
      <alignment vertical="center"/>
    </xf>
    <xf numFmtId="0" fontId="1" fillId="3" borderId="0" xfId="1" applyFill="1" applyAlignment="1">
      <alignment horizontal="center" vertical="center"/>
    </xf>
    <xf numFmtId="0" fontId="18" fillId="2" borderId="0" xfId="1" applyFont="1" applyFill="1" applyAlignment="1">
      <alignment horizontal="center" vertical="center"/>
    </xf>
    <xf numFmtId="0" fontId="14" fillId="2" borderId="0" xfId="1" applyFont="1" applyFill="1" applyAlignment="1">
      <alignment horizontal="center" vertical="center" shrinkToFit="1"/>
    </xf>
    <xf numFmtId="0" fontId="1" fillId="2" borderId="0" xfId="1" applyFill="1" applyAlignment="1">
      <alignment horizontal="right" vertical="center"/>
    </xf>
    <xf numFmtId="0" fontId="6" fillId="2" borderId="0" xfId="1" applyFont="1" applyFill="1" applyAlignment="1">
      <alignment horizontal="center" vertical="center" shrinkToFit="1"/>
    </xf>
    <xf numFmtId="0" fontId="6" fillId="2" borderId="0" xfId="1" applyFont="1" applyFill="1" applyAlignment="1">
      <alignment horizontal="center" vertical="center"/>
    </xf>
    <xf numFmtId="0" fontId="1" fillId="3" borderId="0" xfId="1" applyFill="1" applyAlignment="1">
      <alignment horizontal="right" vertical="center"/>
    </xf>
    <xf numFmtId="0" fontId="6" fillId="3" borderId="0" xfId="1" applyFont="1" applyFill="1" applyAlignment="1">
      <alignment horizontal="center" vertical="center" shrinkToFit="1"/>
    </xf>
    <xf numFmtId="0" fontId="6" fillId="3" borderId="0" xfId="1" applyFont="1" applyFill="1" applyAlignment="1">
      <alignment horizontal="center" vertical="center"/>
    </xf>
    <xf numFmtId="176" fontId="16" fillId="3" borderId="0" xfId="1" applyNumberFormat="1" applyFont="1" applyFill="1" applyAlignment="1">
      <alignment horizontal="center" vertical="center"/>
    </xf>
    <xf numFmtId="0" fontId="25" fillId="2" borderId="0" xfId="1" applyFont="1" applyFill="1" applyAlignment="1">
      <alignment horizontal="left" vertical="top"/>
    </xf>
    <xf numFmtId="176" fontId="16" fillId="0" borderId="0" xfId="1" applyNumberFormat="1" applyFont="1" applyAlignment="1">
      <alignment horizontal="center" vertical="center"/>
    </xf>
    <xf numFmtId="0" fontId="15" fillId="2" borderId="0" xfId="1" applyFont="1" applyFill="1" applyAlignment="1">
      <alignment horizontal="left" vertical="top"/>
    </xf>
    <xf numFmtId="0" fontId="14" fillId="2" borderId="0" xfId="1" applyFont="1" applyFill="1" applyAlignment="1">
      <alignment horizontal="center" vertical="center"/>
    </xf>
    <xf numFmtId="0" fontId="6" fillId="2" borderId="0" xfId="1" applyFont="1" applyFill="1">
      <alignment vertical="center"/>
    </xf>
    <xf numFmtId="0" fontId="32" fillId="2" borderId="0" xfId="1" applyFont="1" applyFill="1">
      <alignment vertical="center"/>
    </xf>
    <xf numFmtId="0" fontId="15" fillId="0" borderId="0" xfId="1" applyFont="1" applyAlignment="1">
      <alignment horizontal="left" vertical="top"/>
    </xf>
    <xf numFmtId="0" fontId="4" fillId="3" borderId="0" xfId="1" applyFont="1" applyFill="1" applyAlignment="1">
      <alignment vertical="top"/>
    </xf>
    <xf numFmtId="0" fontId="1" fillId="3" borderId="0" xfId="1" applyFill="1" applyAlignment="1">
      <alignment vertical="top"/>
    </xf>
    <xf numFmtId="0" fontId="1" fillId="2" borderId="0" xfId="1" applyFill="1" applyAlignment="1">
      <alignment vertical="top"/>
    </xf>
    <xf numFmtId="0" fontId="4" fillId="2" borderId="0" xfId="1" applyFont="1" applyFill="1" applyAlignment="1">
      <alignment vertical="top"/>
    </xf>
    <xf numFmtId="0" fontId="5" fillId="2" borderId="0" xfId="1" applyFont="1" applyFill="1" applyAlignment="1">
      <alignment vertical="top"/>
    </xf>
    <xf numFmtId="0" fontId="25" fillId="2" borderId="0" xfId="1" applyFont="1" applyFill="1" applyAlignment="1">
      <alignment wrapText="1" shrinkToFit="1"/>
    </xf>
    <xf numFmtId="0" fontId="18" fillId="3" borderId="0" xfId="1" applyFont="1" applyFill="1" applyAlignment="1">
      <alignment horizontal="center" vertical="center"/>
    </xf>
    <xf numFmtId="0" fontId="28" fillId="2" borderId="0" xfId="1" applyFont="1" applyFill="1" applyAlignment="1">
      <alignment wrapText="1"/>
    </xf>
    <xf numFmtId="14"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6" fillId="2" borderId="0" xfId="1" applyFont="1" applyFill="1" applyAlignment="1">
      <alignment horizontal="right"/>
    </xf>
    <xf numFmtId="0" fontId="25" fillId="2" borderId="0" xfId="1" applyFont="1" applyFill="1" applyAlignment="1">
      <alignment horizontal="right" vertical="center"/>
    </xf>
    <xf numFmtId="0" fontId="25" fillId="2" borderId="0" xfId="1" applyFont="1" applyFill="1" applyAlignment="1">
      <alignment horizontal="right" vertical="center" wrapText="1"/>
    </xf>
    <xf numFmtId="0" fontId="34" fillId="2" borderId="40" xfId="1" applyFont="1" applyFill="1" applyBorder="1" applyAlignment="1">
      <alignment vertical="top"/>
    </xf>
    <xf numFmtId="0" fontId="34" fillId="2" borderId="18" xfId="1" applyFont="1" applyFill="1" applyBorder="1" applyAlignment="1">
      <alignment vertical="top"/>
    </xf>
    <xf numFmtId="0" fontId="34" fillId="2" borderId="34" xfId="1" applyFont="1" applyFill="1" applyBorder="1" applyAlignment="1">
      <alignment vertical="top"/>
    </xf>
    <xf numFmtId="0" fontId="34" fillId="2" borderId="14" xfId="1" applyFont="1" applyFill="1" applyBorder="1" applyAlignment="1">
      <alignment vertical="top"/>
    </xf>
    <xf numFmtId="0" fontId="34" fillId="2" borderId="38" xfId="1" applyFont="1" applyFill="1" applyBorder="1" applyAlignment="1">
      <alignment vertical="top"/>
    </xf>
    <xf numFmtId="0" fontId="34" fillId="2" borderId="19" xfId="1" applyFont="1" applyFill="1" applyBorder="1" applyAlignment="1">
      <alignment vertical="top"/>
    </xf>
    <xf numFmtId="0" fontId="14" fillId="2" borderId="37" xfId="1" applyFont="1" applyFill="1" applyBorder="1" applyAlignment="1">
      <alignment vertical="center" shrinkToFit="1"/>
    </xf>
    <xf numFmtId="0" fontId="16" fillId="0" borderId="15" xfId="1" applyFont="1" applyBorder="1">
      <alignment vertical="center"/>
    </xf>
    <xf numFmtId="176" fontId="16" fillId="0" borderId="15" xfId="1" applyNumberFormat="1" applyFont="1" applyBorder="1">
      <alignment vertical="center"/>
    </xf>
    <xf numFmtId="0" fontId="41" fillId="2" borderId="15" xfId="1" applyFont="1" applyFill="1" applyBorder="1" applyAlignment="1">
      <alignment vertical="center" wrapText="1"/>
    </xf>
    <xf numFmtId="176" fontId="38" fillId="0" borderId="15" xfId="1" applyNumberFormat="1" applyFont="1" applyBorder="1">
      <alignment vertical="center"/>
    </xf>
    <xf numFmtId="0" fontId="38" fillId="0" borderId="15" xfId="1" applyFont="1" applyBorder="1">
      <alignment vertical="center"/>
    </xf>
    <xf numFmtId="0" fontId="1" fillId="2" borderId="0" xfId="1" applyFill="1" applyAlignment="1">
      <alignment vertical="center" wrapText="1"/>
    </xf>
    <xf numFmtId="0" fontId="42" fillId="0" borderId="0" xfId="0" applyFont="1" applyAlignment="1">
      <alignment vertical="center" wrapText="1"/>
    </xf>
    <xf numFmtId="0" fontId="25" fillId="2" borderId="0" xfId="1" applyFont="1" applyFill="1" applyAlignment="1">
      <alignment vertical="top" wrapText="1" shrinkToFit="1"/>
    </xf>
    <xf numFmtId="0" fontId="25" fillId="3" borderId="0" xfId="1" applyFont="1" applyFill="1" applyAlignment="1">
      <alignment horizontal="right" wrapText="1"/>
    </xf>
    <xf numFmtId="0" fontId="6" fillId="3" borderId="0" xfId="1" applyFont="1" applyFill="1" applyAlignment="1">
      <alignment horizontal="right"/>
    </xf>
    <xf numFmtId="0" fontId="25" fillId="3" borderId="0" xfId="1" applyFont="1" applyFill="1" applyAlignment="1">
      <alignment horizontal="left" vertical="top" wrapText="1"/>
    </xf>
    <xf numFmtId="14" fontId="1" fillId="2" borderId="0" xfId="1" applyNumberFormat="1" applyFill="1">
      <alignment vertical="center"/>
    </xf>
    <xf numFmtId="0" fontId="16" fillId="2" borderId="15" xfId="1" applyFont="1" applyFill="1" applyBorder="1" applyAlignment="1">
      <alignment vertical="top"/>
    </xf>
    <xf numFmtId="0" fontId="1" fillId="3" borderId="7" xfId="1" applyFill="1" applyBorder="1" applyAlignment="1">
      <alignment horizontal="center" vertical="center" wrapText="1"/>
    </xf>
    <xf numFmtId="0" fontId="1" fillId="3" borderId="42" xfId="1" applyFill="1" applyBorder="1" applyAlignment="1">
      <alignment horizontal="center" vertical="center" wrapText="1"/>
    </xf>
    <xf numFmtId="0" fontId="1" fillId="2" borderId="18" xfId="1" applyFill="1" applyBorder="1" applyAlignment="1">
      <alignment horizontal="left" vertical="center"/>
    </xf>
    <xf numFmtId="0" fontId="1" fillId="2" borderId="41" xfId="1" applyFill="1" applyBorder="1" applyAlignment="1">
      <alignment horizontal="left" vertical="center"/>
    </xf>
    <xf numFmtId="0" fontId="1" fillId="2" borderId="37" xfId="1" applyFill="1" applyBorder="1" applyAlignment="1">
      <alignment horizontal="left" vertical="center"/>
    </xf>
    <xf numFmtId="49" fontId="1" fillId="0" borderId="42" xfId="1" applyNumberFormat="1" applyBorder="1" applyAlignment="1">
      <alignment horizontal="center" vertical="center"/>
    </xf>
    <xf numFmtId="49" fontId="1" fillId="0" borderId="7" xfId="1" applyNumberFormat="1" applyBorder="1" applyAlignment="1">
      <alignment horizontal="center" vertical="center"/>
    </xf>
    <xf numFmtId="0" fontId="14" fillId="2" borderId="37" xfId="1" applyFont="1" applyFill="1" applyBorder="1" applyAlignment="1">
      <alignment horizontal="center" vertical="center" shrinkToFit="1"/>
    </xf>
    <xf numFmtId="0" fontId="1" fillId="2" borderId="39" xfId="1" applyFill="1" applyBorder="1" applyAlignment="1">
      <alignment horizontal="left" vertical="center" shrinkToFit="1"/>
    </xf>
    <xf numFmtId="0" fontId="1" fillId="0" borderId="39" xfId="1" applyBorder="1" applyAlignment="1">
      <alignment horizontal="left" vertical="center" wrapText="1"/>
    </xf>
    <xf numFmtId="0" fontId="1" fillId="0" borderId="41" xfId="1" applyBorder="1" applyAlignment="1">
      <alignment horizontal="left" vertical="center" wrapText="1"/>
    </xf>
    <xf numFmtId="0" fontId="1" fillId="0" borderId="37" xfId="1" applyBorder="1" applyAlignment="1">
      <alignment horizontal="left" vertical="center" wrapText="1"/>
    </xf>
    <xf numFmtId="0" fontId="1" fillId="2" borderId="18" xfId="1" applyFill="1" applyBorder="1" applyAlignment="1">
      <alignment horizontal="left" vertical="center" wrapText="1"/>
    </xf>
    <xf numFmtId="177" fontId="1" fillId="2" borderId="0" xfId="1" applyNumberFormat="1" applyFill="1">
      <alignment vertical="center"/>
    </xf>
    <xf numFmtId="49" fontId="1" fillId="3" borderId="14" xfId="1" applyNumberFormat="1" applyFill="1" applyBorder="1">
      <alignment vertical="center"/>
    </xf>
    <xf numFmtId="49" fontId="1" fillId="4" borderId="14" xfId="1" applyNumberFormat="1" applyFill="1" applyBorder="1" applyAlignment="1" applyProtection="1">
      <alignment horizontal="right" vertical="center" wrapText="1"/>
      <protection locked="0"/>
    </xf>
    <xf numFmtId="49" fontId="1" fillId="3" borderId="14" xfId="1" applyNumberFormat="1" applyFill="1" applyBorder="1" applyAlignment="1">
      <alignment horizontal="right" vertical="center" wrapText="1"/>
    </xf>
    <xf numFmtId="0" fontId="3" fillId="2" borderId="0" xfId="1" applyFont="1" applyFill="1" applyAlignment="1">
      <alignment vertical="center" wrapText="1"/>
    </xf>
    <xf numFmtId="0" fontId="3" fillId="2" borderId="17" xfId="1" applyFont="1" applyFill="1" applyBorder="1" applyAlignment="1">
      <alignment vertical="center" wrapText="1"/>
    </xf>
    <xf numFmtId="49" fontId="1" fillId="3" borderId="10" xfId="1" applyNumberFormat="1" applyFill="1" applyBorder="1" applyAlignment="1">
      <alignment horizontal="center" vertical="center" wrapText="1"/>
    </xf>
    <xf numFmtId="0" fontId="1" fillId="3" borderId="13" xfId="1" applyFill="1" applyBorder="1" applyAlignment="1">
      <alignment horizontal="center" vertical="center" wrapText="1"/>
    </xf>
    <xf numFmtId="0" fontId="15" fillId="3" borderId="16" xfId="1" applyFont="1" applyFill="1" applyBorder="1" applyAlignment="1">
      <alignment horizontal="center" vertical="center"/>
    </xf>
    <xf numFmtId="0" fontId="15" fillId="3" borderId="0" xfId="1" applyFont="1" applyFill="1" applyAlignment="1">
      <alignment horizontal="center" vertical="center"/>
    </xf>
    <xf numFmtId="0" fontId="10" fillId="3" borderId="0" xfId="1" applyFont="1" applyFill="1" applyAlignment="1">
      <alignment horizontal="center" vertical="center"/>
    </xf>
    <xf numFmtId="0" fontId="1" fillId="3" borderId="0" xfId="1" applyFill="1" applyAlignment="1">
      <alignment horizontal="left" vertical="center" wrapText="1"/>
    </xf>
    <xf numFmtId="0" fontId="1" fillId="3" borderId="14" xfId="1" applyFill="1" applyBorder="1" applyAlignment="1">
      <alignment horizontal="left" vertical="center" wrapText="1"/>
    </xf>
    <xf numFmtId="49" fontId="1" fillId="2" borderId="21" xfId="1" applyNumberFormat="1" applyFill="1" applyBorder="1" applyAlignment="1" applyProtection="1">
      <alignment horizontal="center" vertical="center"/>
      <protection locked="0"/>
    </xf>
    <xf numFmtId="0" fontId="40" fillId="2" borderId="0" xfId="1" applyFont="1" applyFill="1" applyAlignment="1">
      <alignment horizontal="left" vertical="center"/>
    </xf>
    <xf numFmtId="0" fontId="25" fillId="2" borderId="0" xfId="1" applyFont="1" applyFill="1" applyAlignment="1">
      <alignment horizontal="left" wrapText="1"/>
    </xf>
    <xf numFmtId="0" fontId="17" fillId="2" borderId="0" xfId="1" applyFont="1" applyFill="1" applyAlignment="1">
      <alignment horizontal="left" wrapText="1"/>
    </xf>
    <xf numFmtId="0" fontId="15" fillId="3" borderId="0" xfId="1" applyFont="1" applyFill="1" applyAlignment="1">
      <alignment horizontal="left"/>
    </xf>
    <xf numFmtId="0" fontId="22" fillId="3" borderId="0" xfId="1" applyFont="1" applyFill="1" applyAlignment="1">
      <alignment horizontal="center" vertical="center"/>
    </xf>
    <xf numFmtId="0" fontId="36" fillId="0" borderId="4" xfId="1" applyFont="1" applyBorder="1" applyAlignment="1" applyProtection="1">
      <alignment horizontal="center" vertical="center" wrapText="1"/>
      <protection locked="0"/>
    </xf>
    <xf numFmtId="0" fontId="17" fillId="0" borderId="15"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6" xfId="1" applyFont="1" applyBorder="1" applyAlignment="1" applyProtection="1">
      <alignment horizontal="center" vertical="center" wrapText="1"/>
      <protection locked="0"/>
    </xf>
    <xf numFmtId="0" fontId="17" fillId="0" borderId="23"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6" fillId="2" borderId="36"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25" xfId="1" applyFont="1" applyFill="1" applyBorder="1" applyAlignment="1">
      <alignment horizontal="center" vertical="center" wrapText="1"/>
    </xf>
    <xf numFmtId="179" fontId="24" fillId="0" borderId="21" xfId="1" applyNumberFormat="1" applyFont="1" applyBorder="1" applyAlignment="1" applyProtection="1">
      <alignment horizontal="center" vertical="center" wrapText="1"/>
      <protection locked="0"/>
    </xf>
    <xf numFmtId="179" fontId="24" fillId="0" borderId="22" xfId="1" applyNumberFormat="1" applyFont="1" applyBorder="1" applyAlignment="1" applyProtection="1">
      <alignment horizontal="center" vertical="center" wrapText="1"/>
      <protection locked="0"/>
    </xf>
    <xf numFmtId="179" fontId="24" fillId="0" borderId="23" xfId="1" applyNumberFormat="1" applyFont="1" applyBorder="1" applyAlignment="1" applyProtection="1">
      <alignment horizontal="center" vertical="center" wrapText="1"/>
      <protection locked="0"/>
    </xf>
    <xf numFmtId="179" fontId="24" fillId="0" borderId="25" xfId="1" applyNumberFormat="1" applyFont="1" applyBorder="1" applyAlignment="1" applyProtection="1">
      <alignment horizontal="center" vertical="center" wrapText="1"/>
      <protection locked="0"/>
    </xf>
    <xf numFmtId="0" fontId="7" fillId="3" borderId="0" xfId="1" applyFont="1" applyFill="1" applyAlignment="1">
      <alignment horizontal="left" vertical="top" wrapText="1"/>
    </xf>
    <xf numFmtId="0" fontId="7" fillId="3" borderId="0" xfId="1" applyFont="1" applyFill="1" applyAlignment="1">
      <alignment horizontal="left" vertical="top"/>
    </xf>
    <xf numFmtId="0" fontId="7" fillId="2" borderId="0" xfId="1" applyFont="1" applyFill="1" applyAlignment="1">
      <alignment horizontal="left" vertical="center"/>
    </xf>
    <xf numFmtId="0" fontId="15" fillId="2" borderId="0" xfId="1" applyFont="1" applyFill="1" applyAlignment="1">
      <alignment horizontal="right" vertical="center"/>
    </xf>
    <xf numFmtId="49" fontId="1" fillId="4" borderId="23" xfId="1" applyNumberFormat="1" applyFill="1" applyBorder="1" applyAlignment="1" applyProtection="1">
      <alignment horizontal="center" vertical="center"/>
      <protection locked="0"/>
    </xf>
    <xf numFmtId="0" fontId="28" fillId="2" borderId="0" xfId="1" applyFont="1" applyFill="1" applyAlignment="1">
      <alignment horizontal="center" wrapText="1"/>
    </xf>
    <xf numFmtId="0" fontId="28" fillId="2" borderId="0" xfId="1" applyFont="1" applyFill="1" applyAlignment="1">
      <alignment horizontal="right" wrapText="1"/>
    </xf>
    <xf numFmtId="0" fontId="28" fillId="2" borderId="17" xfId="1" applyFont="1" applyFill="1" applyBorder="1" applyAlignment="1">
      <alignment horizontal="right" wrapText="1"/>
    </xf>
    <xf numFmtId="0" fontId="1" fillId="3" borderId="0" xfId="1" applyFill="1" applyAlignment="1">
      <alignment horizontal="center" vertical="top"/>
    </xf>
    <xf numFmtId="0" fontId="1" fillId="3" borderId="23" xfId="1" applyFill="1" applyBorder="1" applyAlignment="1">
      <alignment horizontal="center" vertical="top"/>
    </xf>
    <xf numFmtId="38" fontId="39" fillId="0" borderId="4" xfId="3" applyFont="1" applyFill="1" applyBorder="1" applyAlignment="1" applyProtection="1">
      <alignment horizontal="center" vertical="center" wrapText="1"/>
      <protection locked="0"/>
    </xf>
    <xf numFmtId="38" fontId="39" fillId="0" borderId="15" xfId="3" applyFont="1" applyFill="1" applyBorder="1" applyAlignment="1" applyProtection="1">
      <alignment horizontal="center" vertical="center" wrapText="1"/>
      <protection locked="0"/>
    </xf>
    <xf numFmtId="38" fontId="39" fillId="0" borderId="5" xfId="3" applyFont="1" applyFill="1" applyBorder="1" applyAlignment="1" applyProtection="1">
      <alignment horizontal="center" vertical="center" wrapText="1"/>
      <protection locked="0"/>
    </xf>
    <xf numFmtId="38" fontId="39" fillId="0" borderId="16" xfId="3" applyFont="1" applyFill="1" applyBorder="1" applyAlignment="1" applyProtection="1">
      <alignment horizontal="center" vertical="center" wrapText="1"/>
      <protection locked="0"/>
    </xf>
    <xf numFmtId="38" fontId="39" fillId="0" borderId="0" xfId="3" applyFont="1" applyFill="1" applyBorder="1" applyAlignment="1" applyProtection="1">
      <alignment horizontal="center" vertical="center" wrapText="1"/>
      <protection locked="0"/>
    </xf>
    <xf numFmtId="38" fontId="39" fillId="0" borderId="17" xfId="3" applyFont="1" applyFill="1" applyBorder="1" applyAlignment="1" applyProtection="1">
      <alignment horizontal="center" vertical="center" wrapText="1"/>
      <protection locked="0"/>
    </xf>
    <xf numFmtId="38" fontId="39" fillId="0" borderId="6" xfId="3" applyFont="1" applyFill="1" applyBorder="1" applyAlignment="1" applyProtection="1">
      <alignment horizontal="center" vertical="center" wrapText="1"/>
      <protection locked="0"/>
    </xf>
    <xf numFmtId="38" fontId="39" fillId="0" borderId="23" xfId="3" applyFont="1" applyFill="1" applyBorder="1" applyAlignment="1" applyProtection="1">
      <alignment horizontal="center" vertical="center" wrapText="1"/>
      <protection locked="0"/>
    </xf>
    <xf numFmtId="38" fontId="39" fillId="0" borderId="7" xfId="3" applyFont="1" applyFill="1" applyBorder="1" applyAlignment="1" applyProtection="1">
      <alignment horizontal="center" vertical="center" wrapText="1"/>
      <protection locked="0"/>
    </xf>
    <xf numFmtId="38" fontId="39" fillId="2" borderId="4" xfId="1" applyNumberFormat="1" applyFont="1" applyFill="1" applyBorder="1" applyAlignment="1">
      <alignment horizontal="center" vertical="center"/>
    </xf>
    <xf numFmtId="38" fontId="39" fillId="2" borderId="15" xfId="1" applyNumberFormat="1" applyFont="1" applyFill="1" applyBorder="1" applyAlignment="1">
      <alignment horizontal="center" vertical="center"/>
    </xf>
    <xf numFmtId="38" fontId="39" fillId="2" borderId="5" xfId="1" applyNumberFormat="1" applyFont="1" applyFill="1" applyBorder="1" applyAlignment="1">
      <alignment horizontal="center" vertical="center"/>
    </xf>
    <xf numFmtId="38" fontId="39" fillId="2" borderId="16" xfId="1" applyNumberFormat="1" applyFont="1" applyFill="1" applyBorder="1" applyAlignment="1">
      <alignment horizontal="center" vertical="center"/>
    </xf>
    <xf numFmtId="38" fontId="39" fillId="2" borderId="0" xfId="1" applyNumberFormat="1" applyFont="1" applyFill="1" applyAlignment="1">
      <alignment horizontal="center" vertical="center"/>
    </xf>
    <xf numFmtId="38" fontId="39" fillId="2" borderId="17" xfId="1" applyNumberFormat="1" applyFont="1" applyFill="1" applyBorder="1" applyAlignment="1">
      <alignment horizontal="center" vertical="center"/>
    </xf>
    <xf numFmtId="38" fontId="39" fillId="2" borderId="6" xfId="1" applyNumberFormat="1" applyFont="1" applyFill="1" applyBorder="1" applyAlignment="1">
      <alignment horizontal="center" vertical="center"/>
    </xf>
    <xf numFmtId="38" fontId="39" fillId="2" borderId="23" xfId="1" applyNumberFormat="1" applyFont="1" applyFill="1" applyBorder="1" applyAlignment="1">
      <alignment horizontal="center" vertical="center"/>
    </xf>
    <xf numFmtId="38" fontId="39" fillId="2" borderId="7"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6" fillId="2" borderId="23" xfId="1" applyFont="1" applyFill="1" applyBorder="1" applyAlignment="1">
      <alignment horizontal="center" vertical="center"/>
    </xf>
    <xf numFmtId="0" fontId="16" fillId="2" borderId="25" xfId="1" applyFont="1" applyFill="1" applyBorder="1" applyAlignment="1">
      <alignment horizontal="center" vertical="center"/>
    </xf>
    <xf numFmtId="0" fontId="25" fillId="2" borderId="0" xfId="1" applyFont="1" applyFill="1" applyAlignment="1">
      <alignment horizontal="center" vertical="center" wrapText="1"/>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25" fillId="2" borderId="20" xfId="1" applyFont="1" applyFill="1" applyBorder="1" applyAlignment="1">
      <alignment horizontal="center" shrinkToFit="1"/>
    </xf>
    <xf numFmtId="0" fontId="25" fillId="2" borderId="21" xfId="1" applyFont="1" applyFill="1" applyBorder="1" applyAlignment="1">
      <alignment horizontal="center" shrinkToFit="1"/>
    </xf>
    <xf numFmtId="0" fontId="25" fillId="2" borderId="22" xfId="1" applyFont="1" applyFill="1" applyBorder="1" applyAlignment="1">
      <alignment horizontal="center" shrinkToFit="1"/>
    </xf>
    <xf numFmtId="0" fontId="25" fillId="2" borderId="33" xfId="1" applyFont="1" applyFill="1" applyBorder="1" applyAlignment="1">
      <alignment horizontal="center" shrinkToFit="1"/>
    </xf>
    <xf numFmtId="0" fontId="25" fillId="2" borderId="0" xfId="1" applyFont="1" applyFill="1" applyAlignment="1">
      <alignment horizontal="center" shrinkToFit="1"/>
    </xf>
    <xf numFmtId="0" fontId="25" fillId="2" borderId="27" xfId="1" applyFont="1" applyFill="1" applyBorder="1" applyAlignment="1">
      <alignment horizontal="center" shrinkToFit="1"/>
    </xf>
    <xf numFmtId="0" fontId="25" fillId="2" borderId="34" xfId="1" applyFont="1" applyFill="1" applyBorder="1" applyAlignment="1">
      <alignment horizontal="center" shrinkToFit="1"/>
    </xf>
    <xf numFmtId="0" fontId="25" fillId="2" borderId="14" xfId="1" applyFont="1" applyFill="1" applyBorder="1" applyAlignment="1">
      <alignment horizontal="center" shrinkToFit="1"/>
    </xf>
    <xf numFmtId="0" fontId="25" fillId="2" borderId="35" xfId="1" applyFont="1" applyFill="1" applyBorder="1" applyAlignment="1">
      <alignment horizontal="center" shrinkToFit="1"/>
    </xf>
    <xf numFmtId="0" fontId="16" fillId="2" borderId="4"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6" xfId="1" applyFont="1" applyFill="1" applyBorder="1" applyAlignment="1">
      <alignment horizontal="center" vertical="center"/>
    </xf>
    <xf numFmtId="0" fontId="16" fillId="2" borderId="29" xfId="1" applyFont="1" applyFill="1" applyBorder="1" applyAlignment="1">
      <alignment horizontal="center" vertical="center"/>
    </xf>
    <xf numFmtId="0" fontId="16" fillId="2" borderId="30" xfId="1" applyFont="1" applyFill="1" applyBorder="1" applyAlignment="1">
      <alignment horizontal="center" vertical="center"/>
    </xf>
    <xf numFmtId="0" fontId="6" fillId="2" borderId="29" xfId="1" applyFont="1" applyFill="1" applyBorder="1" applyAlignment="1">
      <alignment horizontal="center" vertical="center" shrinkToFit="1"/>
    </xf>
    <xf numFmtId="0" fontId="6" fillId="2" borderId="31" xfId="1" applyFont="1" applyFill="1" applyBorder="1" applyAlignment="1">
      <alignment horizontal="center" vertical="center" shrinkToFit="1"/>
    </xf>
    <xf numFmtId="0" fontId="28" fillId="2" borderId="4" xfId="1" applyFont="1" applyFill="1" applyBorder="1" applyAlignment="1" applyProtection="1">
      <alignment horizontal="center" vertical="center" wrapText="1"/>
      <protection locked="0"/>
    </xf>
    <xf numFmtId="0" fontId="28" fillId="2" borderId="15" xfId="1" applyFont="1" applyFill="1" applyBorder="1" applyAlignment="1" applyProtection="1">
      <alignment horizontal="center" vertical="center" wrapText="1"/>
      <protection locked="0"/>
    </xf>
    <xf numFmtId="0" fontId="28" fillId="2" borderId="5" xfId="1" applyFont="1" applyFill="1" applyBorder="1" applyAlignment="1" applyProtection="1">
      <alignment horizontal="center" vertical="center" wrapText="1"/>
      <protection locked="0"/>
    </xf>
    <xf numFmtId="0" fontId="28" fillId="2" borderId="6" xfId="1" applyFont="1" applyFill="1" applyBorder="1" applyAlignment="1" applyProtection="1">
      <alignment horizontal="center" vertical="center" wrapText="1"/>
      <protection locked="0"/>
    </xf>
    <xf numFmtId="0" fontId="28" fillId="2" borderId="23" xfId="1" applyFont="1" applyFill="1" applyBorder="1" applyAlignment="1" applyProtection="1">
      <alignment horizontal="center" vertical="center" wrapText="1"/>
      <protection locked="0"/>
    </xf>
    <xf numFmtId="0" fontId="28" fillId="2" borderId="7" xfId="1" applyFont="1" applyFill="1" applyBorder="1" applyAlignment="1" applyProtection="1">
      <alignment horizontal="center" vertical="center" wrapText="1"/>
      <protection locked="0"/>
    </xf>
    <xf numFmtId="176" fontId="29" fillId="3" borderId="4" xfId="1" applyNumberFormat="1" applyFont="1" applyFill="1" applyBorder="1" applyAlignment="1" applyProtection="1">
      <alignment horizontal="center" vertical="center" wrapText="1"/>
      <protection locked="0"/>
    </xf>
    <xf numFmtId="176" fontId="29" fillId="3" borderId="15" xfId="1" applyNumberFormat="1" applyFont="1" applyFill="1" applyBorder="1" applyAlignment="1" applyProtection="1">
      <alignment horizontal="center" vertical="center" wrapText="1"/>
      <protection locked="0"/>
    </xf>
    <xf numFmtId="176" fontId="29" fillId="3" borderId="5" xfId="1" applyNumberFormat="1" applyFont="1" applyFill="1" applyBorder="1" applyAlignment="1" applyProtection="1">
      <alignment horizontal="center" vertical="center" wrapText="1"/>
      <protection locked="0"/>
    </xf>
    <xf numFmtId="176" fontId="29" fillId="3" borderId="6" xfId="1" applyNumberFormat="1" applyFont="1" applyFill="1" applyBorder="1" applyAlignment="1" applyProtection="1">
      <alignment horizontal="center" vertical="center" wrapText="1"/>
      <protection locked="0"/>
    </xf>
    <xf numFmtId="176" fontId="29" fillId="3" borderId="23" xfId="1" applyNumberFormat="1" applyFont="1" applyFill="1" applyBorder="1" applyAlignment="1" applyProtection="1">
      <alignment horizontal="center" vertical="center" wrapText="1"/>
      <protection locked="0"/>
    </xf>
    <xf numFmtId="176" fontId="29" fillId="3" borderId="7" xfId="1" applyNumberFormat="1" applyFont="1" applyFill="1" applyBorder="1" applyAlignment="1" applyProtection="1">
      <alignment horizontal="center" vertical="center" wrapText="1"/>
      <protection locked="0"/>
    </xf>
    <xf numFmtId="176" fontId="37" fillId="3" borderId="16" xfId="1" applyNumberFormat="1" applyFont="1" applyFill="1" applyBorder="1" applyAlignment="1">
      <alignment horizontal="center" shrinkToFit="1"/>
    </xf>
    <xf numFmtId="176" fontId="37" fillId="3" borderId="0" xfId="1" applyNumberFormat="1" applyFont="1" applyFill="1" applyAlignment="1">
      <alignment horizontal="center" shrinkToFit="1"/>
    </xf>
    <xf numFmtId="176" fontId="37" fillId="3" borderId="6" xfId="1" applyNumberFormat="1" applyFont="1" applyFill="1" applyBorder="1" applyAlignment="1">
      <alignment horizontal="center" shrinkToFit="1"/>
    </xf>
    <xf numFmtId="176" fontId="37" fillId="3" borderId="23" xfId="1" applyNumberFormat="1" applyFont="1" applyFill="1" applyBorder="1" applyAlignment="1">
      <alignment horizontal="center" shrinkToFit="1"/>
    </xf>
    <xf numFmtId="176" fontId="27" fillId="3" borderId="0" xfId="1" applyNumberFormat="1" applyFont="1" applyFill="1" applyAlignment="1">
      <alignment horizontal="center" shrinkToFit="1"/>
    </xf>
    <xf numFmtId="176" fontId="27" fillId="3" borderId="23" xfId="1" applyNumberFormat="1" applyFont="1" applyFill="1" applyBorder="1" applyAlignment="1">
      <alignment horizontal="center" shrinkToFi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2" xfId="1" applyFill="1" applyBorder="1" applyAlignment="1">
      <alignment horizontal="center" vertical="center"/>
    </xf>
    <xf numFmtId="0" fontId="1" fillId="2" borderId="33" xfId="1" applyFill="1" applyBorder="1" applyAlignment="1">
      <alignment horizontal="center" vertical="center"/>
    </xf>
    <xf numFmtId="0" fontId="1" fillId="2" borderId="0" xfId="1" applyFill="1" applyAlignment="1">
      <alignment horizontal="center" vertical="center"/>
    </xf>
    <xf numFmtId="0" fontId="1" fillId="2" borderId="27" xfId="1" applyFill="1" applyBorder="1" applyAlignment="1">
      <alignment horizontal="center" vertical="center"/>
    </xf>
    <xf numFmtId="0" fontId="1" fillId="2" borderId="34" xfId="1" applyFill="1" applyBorder="1" applyAlignment="1">
      <alignment horizontal="center" vertical="center"/>
    </xf>
    <xf numFmtId="0" fontId="1" fillId="2" borderId="14" xfId="1" applyFill="1" applyBorder="1" applyAlignment="1">
      <alignment horizontal="center" vertical="center"/>
    </xf>
    <xf numFmtId="0" fontId="1" fillId="2" borderId="35" xfId="1" applyFill="1" applyBorder="1" applyAlignment="1">
      <alignment horizontal="center" vertical="center"/>
    </xf>
    <xf numFmtId="0" fontId="15" fillId="2" borderId="0" xfId="1" applyFont="1" applyFill="1" applyAlignment="1">
      <alignment horizontal="left" vertical="center" wrapText="1"/>
    </xf>
    <xf numFmtId="0" fontId="29" fillId="2" borderId="0" xfId="1" applyFont="1" applyFill="1" applyAlignment="1">
      <alignment horizontal="left"/>
    </xf>
    <xf numFmtId="0" fontId="19"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6" xfId="1" applyFont="1" applyFill="1" applyBorder="1" applyAlignment="1">
      <alignment horizontal="center" vertical="center"/>
    </xf>
    <xf numFmtId="0" fontId="26" fillId="2" borderId="7" xfId="1" applyFont="1" applyFill="1" applyBorder="1" applyAlignment="1">
      <alignment horizontal="center" vertical="center"/>
    </xf>
    <xf numFmtId="0" fontId="8" fillId="2" borderId="0" xfId="1" applyFont="1" applyFill="1" applyAlignment="1">
      <alignment horizontal="center" vertical="center"/>
    </xf>
    <xf numFmtId="0" fontId="18" fillId="2" borderId="0" xfId="1" applyFont="1" applyFill="1" applyAlignment="1" applyProtection="1">
      <alignment horizontal="center" vertical="center"/>
      <protection locked="0"/>
    </xf>
    <xf numFmtId="0" fontId="10" fillId="2" borderId="0" xfId="1" applyFont="1" applyFill="1" applyAlignment="1">
      <alignment horizontal="center"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0" fontId="15" fillId="2" borderId="16" xfId="1" applyFont="1" applyFill="1" applyBorder="1" applyAlignment="1">
      <alignment horizontal="center" vertical="center"/>
    </xf>
    <xf numFmtId="0" fontId="15" fillId="2" borderId="0" xfId="1" applyFont="1" applyFill="1" applyAlignment="1">
      <alignment horizontal="center" vertical="center"/>
    </xf>
    <xf numFmtId="49" fontId="1" fillId="4" borderId="15" xfId="1" applyNumberFormat="1" applyFill="1" applyBorder="1" applyAlignment="1" applyProtection="1">
      <alignment horizontal="center" vertical="center" wrapText="1"/>
      <protection locked="0"/>
    </xf>
    <xf numFmtId="0" fontId="1" fillId="4" borderId="0" xfId="1" applyFill="1" applyAlignment="1" applyProtection="1">
      <alignment horizontal="left" vertical="center" wrapText="1"/>
      <protection locked="0"/>
    </xf>
    <xf numFmtId="0" fontId="1" fillId="4" borderId="14" xfId="1" applyFill="1" applyBorder="1" applyAlignment="1" applyProtection="1">
      <alignment horizontal="left" vertical="center" wrapText="1"/>
      <protection locked="0"/>
    </xf>
    <xf numFmtId="49" fontId="1" fillId="2" borderId="20" xfId="1" applyNumberFormat="1" applyFill="1" applyBorder="1" applyAlignment="1" applyProtection="1">
      <alignment horizontal="center" vertical="center"/>
      <protection locked="0"/>
    </xf>
    <xf numFmtId="0" fontId="14" fillId="4" borderId="19" xfId="1" applyFont="1" applyFill="1" applyBorder="1" applyAlignment="1" applyProtection="1">
      <alignment horizontal="center" vertical="center" wrapText="1" shrinkToFit="1"/>
      <protection locked="0"/>
    </xf>
    <xf numFmtId="0" fontId="1" fillId="4" borderId="14" xfId="1" applyFill="1" applyBorder="1" applyAlignment="1" applyProtection="1">
      <alignment horizontal="center" vertical="center" wrapText="1"/>
      <protection locked="0"/>
    </xf>
    <xf numFmtId="49" fontId="1" fillId="4" borderId="21" xfId="1" applyNumberFormat="1" applyFill="1" applyBorder="1" applyAlignment="1" applyProtection="1">
      <alignment horizontal="center" vertical="center"/>
      <protection locked="0"/>
    </xf>
    <xf numFmtId="0" fontId="16" fillId="2" borderId="36" xfId="1" applyFont="1" applyFill="1" applyBorder="1">
      <alignment vertical="center"/>
    </xf>
    <xf numFmtId="0" fontId="16" fillId="2" borderId="21" xfId="1" applyFont="1" applyFill="1" applyBorder="1">
      <alignment vertical="center"/>
    </xf>
    <xf numFmtId="0" fontId="34" fillId="2" borderId="21" xfId="1" applyFont="1" applyFill="1" applyBorder="1">
      <alignment vertical="center"/>
    </xf>
    <xf numFmtId="0" fontId="34" fillId="2" borderId="22" xfId="1" applyFont="1" applyFill="1" applyBorder="1">
      <alignment vertical="center"/>
    </xf>
    <xf numFmtId="49" fontId="1" fillId="2" borderId="24" xfId="1" applyNumberFormat="1" applyFill="1" applyBorder="1" applyAlignment="1" applyProtection="1">
      <alignment horizontal="center" vertical="center"/>
      <protection locked="0"/>
    </xf>
    <xf numFmtId="49" fontId="1" fillId="2" borderId="23" xfId="1" applyNumberFormat="1" applyFill="1" applyBorder="1" applyAlignment="1" applyProtection="1">
      <alignment horizontal="center" vertical="center"/>
      <protection locked="0"/>
    </xf>
    <xf numFmtId="0" fontId="1" fillId="2" borderId="23" xfId="1" applyFill="1" applyBorder="1" applyAlignment="1">
      <alignment horizontal="center" vertical="center"/>
    </xf>
    <xf numFmtId="0" fontId="1" fillId="2" borderId="25" xfId="1" applyFill="1" applyBorder="1" applyAlignment="1">
      <alignment horizontal="center" vertical="center"/>
    </xf>
    <xf numFmtId="0" fontId="1" fillId="2" borderId="24" xfId="1" applyFill="1" applyBorder="1" applyAlignment="1">
      <alignment horizontal="center" vertical="center"/>
    </xf>
    <xf numFmtId="0" fontId="1" fillId="4" borderId="0" xfId="1" applyFill="1" applyAlignment="1" applyProtection="1">
      <alignment horizontal="center" vertical="center" wrapText="1"/>
      <protection locked="0"/>
    </xf>
    <xf numFmtId="0" fontId="45" fillId="2" borderId="21" xfId="1" applyFont="1" applyFill="1" applyBorder="1" applyAlignment="1">
      <alignment horizontal="center" vertical="center"/>
    </xf>
    <xf numFmtId="38" fontId="39" fillId="0" borderId="4" xfId="3" applyFont="1" applyFill="1" applyBorder="1" applyAlignment="1" applyProtection="1">
      <alignment horizontal="center" vertical="center"/>
    </xf>
    <xf numFmtId="38" fontId="39" fillId="0" borderId="15" xfId="3" applyFont="1" applyFill="1" applyBorder="1" applyAlignment="1" applyProtection="1">
      <alignment horizontal="center" vertical="center"/>
    </xf>
    <xf numFmtId="38" fontId="39" fillId="0" borderId="5" xfId="3" applyFont="1" applyFill="1" applyBorder="1" applyAlignment="1" applyProtection="1">
      <alignment horizontal="center" vertical="center"/>
    </xf>
    <xf numFmtId="38" fontId="39" fillId="0" borderId="16" xfId="3" applyFont="1" applyFill="1" applyBorder="1" applyAlignment="1" applyProtection="1">
      <alignment horizontal="center" vertical="center"/>
    </xf>
    <xf numFmtId="38" fontId="39" fillId="0" borderId="0" xfId="3" applyFont="1" applyFill="1" applyBorder="1" applyAlignment="1" applyProtection="1">
      <alignment horizontal="center" vertical="center"/>
    </xf>
    <xf numFmtId="38" fontId="39" fillId="0" borderId="17" xfId="3" applyFont="1" applyFill="1" applyBorder="1" applyAlignment="1" applyProtection="1">
      <alignment horizontal="center" vertical="center"/>
    </xf>
    <xf numFmtId="38" fontId="39" fillId="0" borderId="6" xfId="3" applyFont="1" applyFill="1" applyBorder="1" applyAlignment="1" applyProtection="1">
      <alignment horizontal="center" vertical="center"/>
    </xf>
    <xf numFmtId="38" fontId="39" fillId="0" borderId="23" xfId="3" applyFont="1" applyFill="1" applyBorder="1" applyAlignment="1" applyProtection="1">
      <alignment horizontal="center" vertical="center"/>
    </xf>
    <xf numFmtId="38" fontId="39" fillId="0" borderId="7" xfId="3" applyFont="1" applyFill="1" applyBorder="1" applyAlignment="1" applyProtection="1">
      <alignment horizontal="center" vertical="center"/>
    </xf>
    <xf numFmtId="38" fontId="39" fillId="3" borderId="4" xfId="3" applyFont="1" applyFill="1" applyBorder="1" applyAlignment="1" applyProtection="1">
      <alignment horizontal="center" vertical="center" wrapText="1"/>
    </xf>
    <xf numFmtId="38" fontId="39" fillId="3" borderId="15" xfId="3" applyFont="1" applyFill="1" applyBorder="1" applyAlignment="1" applyProtection="1">
      <alignment horizontal="center" vertical="center" wrapText="1"/>
    </xf>
    <xf numFmtId="38" fontId="39" fillId="3" borderId="5" xfId="3" applyFont="1" applyFill="1" applyBorder="1" applyAlignment="1" applyProtection="1">
      <alignment horizontal="center" vertical="center" wrapText="1"/>
    </xf>
    <xf numFmtId="38" fontId="39" fillId="3" borderId="16" xfId="3" applyFont="1" applyFill="1" applyBorder="1" applyAlignment="1" applyProtection="1">
      <alignment horizontal="center" vertical="center" wrapText="1"/>
    </xf>
    <xf numFmtId="38" fontId="39" fillId="3" borderId="0" xfId="3" applyFont="1" applyFill="1" applyBorder="1" applyAlignment="1" applyProtection="1">
      <alignment horizontal="center" vertical="center" wrapText="1"/>
    </xf>
    <xf numFmtId="38" fontId="39" fillId="3" borderId="17" xfId="3" applyFont="1" applyFill="1" applyBorder="1" applyAlignment="1" applyProtection="1">
      <alignment horizontal="center" vertical="center" wrapText="1"/>
    </xf>
    <xf numFmtId="38" fontId="39" fillId="3" borderId="6" xfId="3" applyFont="1" applyFill="1" applyBorder="1" applyAlignment="1" applyProtection="1">
      <alignment horizontal="center" vertical="center" wrapText="1"/>
    </xf>
    <xf numFmtId="38" fontId="39" fillId="3" borderId="23" xfId="3" applyFont="1" applyFill="1" applyBorder="1" applyAlignment="1" applyProtection="1">
      <alignment horizontal="center" vertical="center" wrapText="1"/>
    </xf>
    <xf numFmtId="38" fontId="39" fillId="3" borderId="7" xfId="3" applyFont="1" applyFill="1" applyBorder="1" applyAlignment="1" applyProtection="1">
      <alignment horizontal="center" vertical="center" wrapText="1"/>
    </xf>
    <xf numFmtId="0" fontId="3" fillId="2" borderId="0" xfId="1" applyFont="1" applyFill="1" applyAlignment="1">
      <alignment horizontal="left" vertical="center" wrapText="1"/>
    </xf>
    <xf numFmtId="0" fontId="3" fillId="2" borderId="17" xfId="1" applyFont="1" applyFill="1" applyBorder="1" applyAlignment="1">
      <alignment horizontal="left" vertical="center" wrapText="1"/>
    </xf>
    <xf numFmtId="0" fontId="1" fillId="3" borderId="21" xfId="1" applyFill="1" applyBorder="1" applyAlignment="1">
      <alignment horizontal="center" vertical="center"/>
    </xf>
    <xf numFmtId="0" fontId="1" fillId="3" borderId="22" xfId="1" applyFill="1" applyBorder="1" applyAlignment="1">
      <alignment horizontal="center" vertical="center"/>
    </xf>
    <xf numFmtId="0" fontId="1" fillId="3" borderId="23" xfId="1" applyFill="1" applyBorder="1" applyAlignment="1">
      <alignment horizontal="center" vertical="center"/>
    </xf>
    <xf numFmtId="0" fontId="1" fillId="3" borderId="25" xfId="1" applyFill="1" applyBorder="1" applyAlignment="1">
      <alignment horizontal="center" vertical="center"/>
    </xf>
    <xf numFmtId="49" fontId="1" fillId="3" borderId="21" xfId="1" applyNumberFormat="1" applyFill="1" applyBorder="1" applyAlignment="1">
      <alignment horizontal="center" vertical="center"/>
    </xf>
    <xf numFmtId="49" fontId="1" fillId="3" borderId="23" xfId="1" applyNumberFormat="1" applyFill="1" applyBorder="1" applyAlignment="1">
      <alignment horizontal="center" vertical="center"/>
    </xf>
    <xf numFmtId="0" fontId="19" fillId="3" borderId="0" xfId="1" applyFont="1" applyFill="1" applyAlignment="1">
      <alignment horizontal="center" vertical="center"/>
    </xf>
    <xf numFmtId="0" fontId="29" fillId="3" borderId="0" xfId="1" applyFont="1" applyFill="1" applyAlignment="1">
      <alignment horizontal="left"/>
    </xf>
    <xf numFmtId="0" fontId="38" fillId="0" borderId="4"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23" xfId="1" applyFont="1" applyBorder="1" applyAlignment="1">
      <alignment horizontal="center" vertical="center" wrapText="1"/>
    </xf>
    <xf numFmtId="0" fontId="38" fillId="0" borderId="7" xfId="1" applyFont="1" applyBorder="1" applyAlignment="1">
      <alignment horizontal="center" vertical="center" wrapText="1"/>
    </xf>
    <xf numFmtId="0" fontId="40" fillId="2" borderId="0" xfId="1" applyFont="1" applyFill="1" applyAlignment="1">
      <alignment horizontal="left" vertical="center" wrapText="1"/>
    </xf>
    <xf numFmtId="176" fontId="29" fillId="3" borderId="4" xfId="1" applyNumberFormat="1" applyFont="1" applyFill="1" applyBorder="1" applyAlignment="1">
      <alignment horizontal="center" vertical="center" wrapText="1"/>
    </xf>
    <xf numFmtId="176" fontId="29" fillId="3" borderId="15" xfId="1" applyNumberFormat="1" applyFont="1" applyFill="1" applyBorder="1" applyAlignment="1">
      <alignment horizontal="center" vertical="center" wrapText="1"/>
    </xf>
    <xf numFmtId="176" fontId="29" fillId="3" borderId="5" xfId="1" applyNumberFormat="1" applyFont="1" applyFill="1" applyBorder="1" applyAlignment="1">
      <alignment horizontal="center" vertical="center" wrapText="1"/>
    </xf>
    <xf numFmtId="176" fontId="29" fillId="3" borderId="6" xfId="1" applyNumberFormat="1" applyFont="1" applyFill="1" applyBorder="1" applyAlignment="1">
      <alignment horizontal="center" vertical="center" wrapText="1"/>
    </xf>
    <xf numFmtId="176" fontId="29" fillId="3" borderId="23" xfId="1" applyNumberFormat="1" applyFont="1" applyFill="1" applyBorder="1" applyAlignment="1">
      <alignment horizontal="center" vertical="center" wrapText="1"/>
    </xf>
    <xf numFmtId="176" fontId="29" fillId="3" borderId="7" xfId="1" applyNumberFormat="1" applyFont="1" applyFill="1" applyBorder="1" applyAlignment="1">
      <alignment horizontal="center" vertical="center" wrapText="1"/>
    </xf>
    <xf numFmtId="0" fontId="15" fillId="3" borderId="0" xfId="1" applyFont="1" applyFill="1" applyAlignment="1">
      <alignment horizontal="left" vertical="center" wrapText="1"/>
    </xf>
    <xf numFmtId="0" fontId="16" fillId="3" borderId="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26" xfId="1" applyFont="1" applyFill="1" applyBorder="1" applyAlignment="1">
      <alignment horizontal="center" vertical="center"/>
    </xf>
    <xf numFmtId="0" fontId="16" fillId="3" borderId="29" xfId="1" applyFont="1" applyFill="1" applyBorder="1" applyAlignment="1">
      <alignment horizontal="center" vertical="center"/>
    </xf>
    <xf numFmtId="0" fontId="16" fillId="3" borderId="30" xfId="1" applyFont="1" applyFill="1" applyBorder="1" applyAlignment="1">
      <alignment horizontal="center" vertical="center"/>
    </xf>
    <xf numFmtId="0" fontId="6" fillId="3" borderId="29" xfId="1" applyFont="1" applyFill="1" applyBorder="1" applyAlignment="1">
      <alignment horizontal="center" vertical="center" shrinkToFit="1"/>
    </xf>
    <xf numFmtId="0" fontId="6" fillId="3" borderId="31" xfId="1" applyFont="1" applyFill="1" applyBorder="1" applyAlignment="1">
      <alignment horizontal="center" vertical="center" shrinkToFit="1"/>
    </xf>
    <xf numFmtId="179" fontId="24" fillId="3" borderId="21" xfId="1" applyNumberFormat="1" applyFont="1" applyFill="1" applyBorder="1" applyAlignment="1">
      <alignment horizontal="center" vertical="center" wrapText="1"/>
    </xf>
    <xf numFmtId="179" fontId="24" fillId="3" borderId="22" xfId="1" applyNumberFormat="1" applyFont="1" applyFill="1" applyBorder="1" applyAlignment="1">
      <alignment horizontal="center" vertical="center" wrapText="1"/>
    </xf>
    <xf numFmtId="179" fontId="24" fillId="3" borderId="23" xfId="1" applyNumberFormat="1" applyFont="1" applyFill="1" applyBorder="1" applyAlignment="1">
      <alignment horizontal="center" vertical="center" wrapText="1"/>
    </xf>
    <xf numFmtId="179" fontId="24" fillId="3" borderId="25" xfId="1" applyNumberFormat="1" applyFont="1" applyFill="1" applyBorder="1" applyAlignment="1">
      <alignment horizontal="center" vertical="center" wrapText="1"/>
    </xf>
    <xf numFmtId="0" fontId="1" fillId="3" borderId="20" xfId="1" applyFill="1" applyBorder="1" applyAlignment="1">
      <alignment horizontal="center" vertical="center"/>
    </xf>
    <xf numFmtId="0" fontId="1" fillId="3" borderId="24" xfId="1" applyFill="1" applyBorder="1" applyAlignment="1">
      <alignment horizontal="center" vertical="center"/>
    </xf>
    <xf numFmtId="0" fontId="0" fillId="0" borderId="0" xfId="0" applyAlignment="1">
      <alignment horizontal="left" vertical="center" wrapText="1"/>
    </xf>
    <xf numFmtId="0" fontId="40" fillId="3" borderId="0" xfId="1" applyFont="1" applyFill="1" applyAlignment="1">
      <alignment horizontal="left"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3" xfId="1" applyFont="1" applyFill="1" applyBorder="1" applyAlignment="1">
      <alignment horizontal="center" vertical="center"/>
    </xf>
    <xf numFmtId="0" fontId="8" fillId="3" borderId="0" xfId="1" applyFont="1" applyFill="1" applyAlignment="1">
      <alignment horizontal="center" vertical="center"/>
    </xf>
    <xf numFmtId="0" fontId="1" fillId="3" borderId="0" xfId="1" applyFill="1" applyAlignment="1">
      <alignment horizontal="center" vertical="center" wrapText="1"/>
    </xf>
    <xf numFmtId="0" fontId="1" fillId="3" borderId="14" xfId="1" applyFill="1" applyBorder="1" applyAlignment="1">
      <alignment horizontal="center" vertical="center" wrapText="1"/>
    </xf>
    <xf numFmtId="0" fontId="26" fillId="3" borderId="4" xfId="1" applyFont="1" applyFill="1" applyBorder="1" applyAlignment="1">
      <alignment horizontal="center" vertical="center"/>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7" xfId="1" applyFont="1" applyFill="1" applyBorder="1" applyAlignment="1">
      <alignment horizontal="center" vertical="center"/>
    </xf>
    <xf numFmtId="49" fontId="1" fillId="3" borderId="15" xfId="1" applyNumberFormat="1" applyFill="1" applyBorder="1" applyAlignment="1">
      <alignment horizontal="center" vertical="center" wrapText="1"/>
    </xf>
    <xf numFmtId="0" fontId="1" fillId="3" borderId="15" xfId="1" applyFill="1" applyBorder="1" applyAlignment="1">
      <alignment horizontal="center" vertical="center" wrapText="1"/>
    </xf>
    <xf numFmtId="49" fontId="1" fillId="3" borderId="21" xfId="1" applyNumberFormat="1" applyFill="1" applyBorder="1" applyAlignment="1">
      <alignment horizontal="center" vertical="center" wrapText="1"/>
    </xf>
    <xf numFmtId="49" fontId="1" fillId="3" borderId="23" xfId="1" applyNumberFormat="1" applyFill="1" applyBorder="1" applyAlignment="1">
      <alignment horizontal="center" vertical="center" wrapText="1"/>
    </xf>
    <xf numFmtId="0" fontId="3" fillId="2" borderId="32" xfId="1" applyFont="1" applyFill="1" applyBorder="1" applyAlignment="1">
      <alignment horizontal="center" vertical="center"/>
    </xf>
    <xf numFmtId="0" fontId="3" fillId="2" borderId="28"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18" fillId="3" borderId="0" xfId="1" applyFont="1" applyFill="1" applyAlignment="1">
      <alignment horizontal="center" vertical="center"/>
    </xf>
    <xf numFmtId="49" fontId="1" fillId="3" borderId="9" xfId="1" applyNumberFormat="1" applyFill="1" applyBorder="1" applyAlignment="1">
      <alignment horizontal="center" vertical="center" wrapText="1"/>
    </xf>
    <xf numFmtId="0" fontId="1" fillId="3" borderId="12" xfId="1" applyFill="1" applyBorder="1" applyAlignment="1">
      <alignment horizontal="center" vertical="center" wrapText="1"/>
    </xf>
    <xf numFmtId="0" fontId="1" fillId="3" borderId="23" xfId="1" applyFill="1" applyBorder="1" applyAlignment="1">
      <alignment horizontal="center" vertical="center" wrapText="1"/>
    </xf>
    <xf numFmtId="0" fontId="1" fillId="3" borderId="21" xfId="1" applyFill="1" applyBorder="1" applyAlignment="1">
      <alignment horizontal="center" vertical="center" wrapText="1"/>
    </xf>
    <xf numFmtId="0" fontId="36" fillId="0" borderId="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0" xfId="1" applyFont="1" applyAlignment="1">
      <alignment horizontal="center" vertical="center" wrapText="1"/>
    </xf>
    <xf numFmtId="0" fontId="17" fillId="0" borderId="17"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7" xfId="1" applyFont="1" applyBorder="1" applyAlignment="1">
      <alignment horizontal="center" vertical="center" wrapText="1"/>
    </xf>
    <xf numFmtId="0" fontId="16" fillId="3" borderId="6" xfId="1" applyFont="1" applyFill="1" applyBorder="1" applyAlignment="1">
      <alignment horizontal="center" vertical="center"/>
    </xf>
    <xf numFmtId="0" fontId="16" fillId="3" borderId="23" xfId="1" applyFont="1" applyFill="1" applyBorder="1" applyAlignment="1">
      <alignment horizontal="center" vertical="center"/>
    </xf>
    <xf numFmtId="0" fontId="16" fillId="3" borderId="25" xfId="1" applyFont="1" applyFill="1" applyBorder="1" applyAlignment="1">
      <alignment horizontal="center" vertical="center"/>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xf>
    <xf numFmtId="0" fontId="6" fillId="3" borderId="43" xfId="1" applyFont="1" applyFill="1" applyBorder="1" applyAlignment="1">
      <alignment horizontal="center" vertical="center"/>
    </xf>
    <xf numFmtId="0" fontId="6" fillId="3" borderId="44" xfId="1" applyFont="1" applyFill="1" applyBorder="1" applyAlignment="1">
      <alignment horizontal="center" vertical="center"/>
    </xf>
    <xf numFmtId="0" fontId="1" fillId="2" borderId="14" xfId="1" applyFill="1" applyBorder="1" applyAlignment="1">
      <alignment horizontal="center" vertical="center" wrapText="1"/>
    </xf>
    <xf numFmtId="0" fontId="14" fillId="2" borderId="19" xfId="1" applyFont="1" applyFill="1" applyBorder="1" applyAlignment="1">
      <alignment horizontal="center" vertical="center" wrapText="1" shrinkToFit="1"/>
    </xf>
    <xf numFmtId="49" fontId="1" fillId="3" borderId="8" xfId="1" applyNumberFormat="1" applyFill="1" applyBorder="1" applyAlignment="1">
      <alignment horizontal="center" vertical="center" wrapText="1"/>
    </xf>
    <xf numFmtId="0" fontId="1" fillId="3" borderId="11" xfId="1" applyFill="1" applyBorder="1" applyAlignment="1">
      <alignment horizontal="center" vertical="center" wrapText="1"/>
    </xf>
    <xf numFmtId="0" fontId="25" fillId="3" borderId="0" xfId="1" applyFont="1" applyFill="1" applyAlignment="1">
      <alignment horizontal="left" vertical="top" shrinkToFit="1"/>
    </xf>
    <xf numFmtId="0" fontId="25" fillId="2" borderId="0" xfId="1" applyFont="1" applyFill="1" applyAlignment="1">
      <alignment horizontal="left" vertical="top" wrapText="1"/>
    </xf>
    <xf numFmtId="0" fontId="0" fillId="0" borderId="0" xfId="0" applyAlignment="1">
      <alignment horizontal="center" vertical="center"/>
    </xf>
    <xf numFmtId="0" fontId="0" fillId="0" borderId="0" xfId="0">
      <alignment vertical="center"/>
    </xf>
    <xf numFmtId="0" fontId="25" fillId="3" borderId="0" xfId="1" applyFont="1" applyFill="1" applyAlignment="1">
      <alignment horizontal="left" wrapText="1"/>
    </xf>
    <xf numFmtId="0" fontId="25" fillId="3" borderId="0" xfId="1" applyFont="1" applyFill="1" applyAlignment="1">
      <alignment shrinkToFit="1"/>
    </xf>
    <xf numFmtId="0" fontId="25" fillId="3" borderId="0" xfId="1" applyFont="1" applyFill="1" applyAlignment="1">
      <alignment horizontal="left" shrinkToFit="1"/>
    </xf>
    <xf numFmtId="0" fontId="25" fillId="3" borderId="0" xfId="1" applyFont="1" applyFill="1" applyAlignment="1">
      <alignment horizontal="left" vertical="top" wrapText="1"/>
    </xf>
    <xf numFmtId="0" fontId="25" fillId="3" borderId="0" xfId="1" applyFont="1" applyFill="1" applyAlignment="1">
      <alignment horizontal="left" vertical="top"/>
    </xf>
    <xf numFmtId="0" fontId="25" fillId="2" borderId="0" xfId="1" applyFont="1" applyFill="1" applyAlignment="1">
      <alignment vertical="top" wrapText="1" shrinkToFit="1"/>
    </xf>
  </cellXfs>
  <cellStyles count="4">
    <cellStyle name="桁区切り" xfId="3" builtinId="6"/>
    <cellStyle name="桁区切り 2" xfId="2"/>
    <cellStyle name="標準" xfId="0" builtinId="0"/>
    <cellStyle name="標準 2" xfId="1"/>
  </cellStyles>
  <dxfs count="53">
    <dxf>
      <font>
        <color rgb="FFFF0000"/>
      </font>
      <fill>
        <patternFill>
          <bgColor rgb="FFCCFFCC"/>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rgb="FFCCFFCC"/>
        </patternFill>
      </fill>
    </dxf>
    <dxf>
      <fill>
        <patternFill>
          <bgColor rgb="FFCCFFCC"/>
        </patternFill>
      </fill>
    </dxf>
    <dxf>
      <fill>
        <patternFill>
          <bgColor theme="0"/>
        </patternFill>
      </fill>
    </dxf>
    <dxf>
      <fill>
        <patternFill>
          <bgColor theme="0"/>
        </patternFill>
      </fill>
    </dxf>
    <dxf>
      <fill>
        <patternFill patternType="none">
          <bgColor auto="1"/>
        </patternFill>
      </fill>
    </dxf>
    <dxf>
      <fill>
        <patternFill>
          <bgColor rgb="FFCCFFCC"/>
        </patternFill>
      </fill>
    </dxf>
    <dxf>
      <fill>
        <patternFill>
          <bgColor theme="0"/>
        </patternFill>
      </fill>
    </dxf>
    <dxf>
      <fill>
        <patternFill>
          <bgColor theme="0"/>
        </patternFill>
      </fill>
    </dxf>
    <dxf>
      <font>
        <color rgb="FFFF0000"/>
      </font>
    </dxf>
    <dxf>
      <fill>
        <patternFill>
          <bgColor theme="0"/>
        </patternFill>
      </fill>
    </dxf>
    <dxf>
      <fill>
        <patternFill>
          <bgColor theme="0"/>
        </patternFill>
      </fill>
    </dxf>
    <dxf>
      <font>
        <color rgb="FFFF0000"/>
      </font>
    </dxf>
    <dxf>
      <fill>
        <patternFill patternType="none">
          <bgColor auto="1"/>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rgb="FFCCFFCC"/>
        </patternFill>
      </fill>
    </dxf>
    <dxf>
      <font>
        <color rgb="FFFF0000"/>
      </font>
      <fill>
        <patternFill>
          <bgColor rgb="FFCCFFCC"/>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theme="0"/>
        </patternFill>
      </fill>
    </dxf>
    <dxf>
      <fill>
        <patternFill>
          <bgColor theme="0"/>
        </patternFill>
      </fill>
    </dxf>
    <dxf>
      <font>
        <color rgb="FFFF0000"/>
      </font>
    </dxf>
    <dxf>
      <fill>
        <patternFill>
          <bgColor theme="0"/>
        </patternFill>
      </fill>
    </dxf>
    <dxf>
      <font>
        <color rgb="FFFF0000"/>
      </font>
    </dxf>
    <dxf>
      <fill>
        <patternFill>
          <bgColor theme="0"/>
        </patternFill>
      </fill>
    </dxf>
  </dxfs>
  <tableStyles count="0" defaultTableStyle="TableStyleMedium2" defaultPivotStyle="PivotStyleLight16"/>
  <colors>
    <mruColors>
      <color rgb="FFCCFFCC"/>
      <color rgb="FFFF00FF"/>
      <color rgb="FF99FFCC"/>
      <color rgb="FF66FF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9</xdr:col>
      <xdr:colOff>41413</xdr:colOff>
      <xdr:row>36</xdr:row>
      <xdr:rowOff>91109</xdr:rowOff>
    </xdr:from>
    <xdr:ext cx="298174" cy="281609"/>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1984513" y="57489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36</xdr:row>
      <xdr:rowOff>91109</xdr:rowOff>
    </xdr:from>
    <xdr:ext cx="323022" cy="298174"/>
    <xdr:sp macro="" textlink="">
      <xdr:nvSpPr>
        <xdr:cNvPr id="5" name="テキスト ボックス 4">
          <a:extLst>
            <a:ext uri="{FF2B5EF4-FFF2-40B4-BE49-F238E27FC236}">
              <a16:creationId xmlns:a16="http://schemas.microsoft.com/office/drawing/2014/main" xmlns="" id="{00000000-0008-0000-0000-000005000000}"/>
            </a:ext>
          </a:extLst>
        </xdr:cNvPr>
        <xdr:cNvSpPr txBox="1"/>
      </xdr:nvSpPr>
      <xdr:spPr>
        <a:xfrm>
          <a:off x="7064651" y="57489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9</xdr:col>
      <xdr:colOff>41413</xdr:colOff>
      <xdr:row>90</xdr:row>
      <xdr:rowOff>91109</xdr:rowOff>
    </xdr:from>
    <xdr:ext cx="298174" cy="281609"/>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1984513" y="2828510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90</xdr:row>
      <xdr:rowOff>91109</xdr:rowOff>
    </xdr:from>
    <xdr:ext cx="323022" cy="298174"/>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7064651" y="2828510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mc:AlternateContent xmlns:mc="http://schemas.openxmlformats.org/markup-compatibility/2006">
    <mc:Choice xmlns:a14="http://schemas.microsoft.com/office/drawing/2010/main" Requires="a14">
      <xdr:twoCellAnchor editAs="absolute">
        <xdr:from>
          <xdr:col>1</xdr:col>
          <xdr:colOff>129020</xdr:colOff>
          <xdr:row>48</xdr:row>
          <xdr:rowOff>115456</xdr:rowOff>
        </xdr:from>
        <xdr:to>
          <xdr:col>26</xdr:col>
          <xdr:colOff>3124</xdr:colOff>
          <xdr:row>53</xdr:row>
          <xdr:rowOff>239281</xdr:rowOff>
        </xdr:to>
        <xdr:pic>
          <xdr:nvPicPr>
            <xdr:cNvPr id="27" name="図 26">
              <a:extLst>
                <a:ext uri="{FF2B5EF4-FFF2-40B4-BE49-F238E27FC236}">
                  <a16:creationId xmlns:a16="http://schemas.microsoft.com/office/drawing/2014/main" xmlns="" id="{00000000-0008-0000-0000-00001B000000}"/>
                </a:ext>
              </a:extLst>
            </xdr:cNvPr>
            <xdr:cNvPicPr>
              <a:picLocks noChangeAspect="1" noChangeArrowheads="1"/>
              <a:extLst>
                <a:ext uri="{84589F7E-364E-4C9E-8A38-B11213B215E9}">
                  <a14:cameraTool cellRange="※注意" spid="_x0000_s1589"/>
                </a:ext>
              </a:extLst>
            </xdr:cNvPicPr>
          </xdr:nvPicPr>
          <xdr:blipFill>
            <a:blip xmlns:r="http://schemas.openxmlformats.org/officeDocument/2006/relationships" r:embed="rId1"/>
            <a:srcRect/>
            <a:stretch>
              <a:fillRect/>
            </a:stretch>
          </xdr:blipFill>
          <xdr:spPr bwMode="auto">
            <a:xfrm>
              <a:off x="319520" y="9872369"/>
              <a:ext cx="5267325" cy="1266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129020</xdr:colOff>
          <xdr:row>102</xdr:row>
          <xdr:rowOff>110380</xdr:rowOff>
        </xdr:from>
        <xdr:to>
          <xdr:col>26</xdr:col>
          <xdr:colOff>3124</xdr:colOff>
          <xdr:row>107</xdr:row>
          <xdr:rowOff>234206</xdr:rowOff>
        </xdr:to>
        <xdr:pic>
          <xdr:nvPicPr>
            <xdr:cNvPr id="11" name="図 10">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注意" spid="_x0000_s1590"/>
                </a:ext>
              </a:extLst>
            </xdr:cNvPicPr>
          </xdr:nvPicPr>
          <xdr:blipFill>
            <a:blip xmlns:r="http://schemas.openxmlformats.org/officeDocument/2006/relationships" r:embed="rId2"/>
            <a:srcRect/>
            <a:stretch>
              <a:fillRect/>
            </a:stretch>
          </xdr:blipFill>
          <xdr:spPr bwMode="auto">
            <a:xfrm>
              <a:off x="319520" y="21160630"/>
              <a:ext cx="5360504" cy="126682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224118</xdr:colOff>
          <xdr:row>26</xdr:row>
          <xdr:rowOff>0</xdr:rowOff>
        </xdr:to>
        <xdr:pic>
          <xdr:nvPicPr>
            <xdr:cNvPr id="5" name="図 4">
              <a:extLst>
                <a:ext uri="{FF2B5EF4-FFF2-40B4-BE49-F238E27FC236}">
                  <a16:creationId xmlns:a16="http://schemas.microsoft.com/office/drawing/2014/main" xmlns="" id="{00000000-0008-0000-0100-000005000000}"/>
                </a:ext>
              </a:extLst>
            </xdr:cNvPr>
            <xdr:cNvPicPr>
              <a:picLocks noChangeAspect="1" noChangeArrowheads="1"/>
              <a:extLst>
                <a:ext uri="{84589F7E-364E-4C9E-8A38-B11213B215E9}">
                  <a14:cameraTool cellRange="$A$26" spid="_x0000_s3212"/>
                </a:ext>
              </a:extLst>
            </xdr:cNvPicPr>
          </xdr:nvPicPr>
          <xdr:blipFill>
            <a:blip xmlns:r="http://schemas.openxmlformats.org/officeDocument/2006/relationships" r:embed="rId1"/>
            <a:srcRect/>
            <a:stretch>
              <a:fillRect/>
            </a:stretch>
          </xdr:blipFill>
          <xdr:spPr bwMode="auto">
            <a:xfrm>
              <a:off x="6062382" y="4796118"/>
              <a:ext cx="224118" cy="152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25</xdr:col>
          <xdr:colOff>5378824</xdr:colOff>
          <xdr:row>8</xdr:row>
          <xdr:rowOff>0</xdr:rowOff>
        </xdr:to>
        <xdr:pic>
          <xdr:nvPicPr>
            <xdr:cNvPr id="8" name="図 7">
              <a:extLst>
                <a:ext uri="{FF2B5EF4-FFF2-40B4-BE49-F238E27FC236}">
                  <a16:creationId xmlns:a16="http://schemas.microsoft.com/office/drawing/2014/main" xmlns="" id="{00000000-0008-0000-0100-000008000000}"/>
                </a:ext>
              </a:extLst>
            </xdr:cNvPr>
            <xdr:cNvPicPr>
              <a:picLocks noChangeAspect="1" noChangeArrowheads="1"/>
              <a:extLst>
                <a:ext uri="{84589F7E-364E-4C9E-8A38-B11213B215E9}">
                  <a14:cameraTool cellRange="$A$3:$X$8" spid="_x0000_s3213"/>
                </a:ext>
              </a:extLst>
            </xdr:cNvPicPr>
          </xdr:nvPicPr>
          <xdr:blipFill>
            <a:blip xmlns:r="http://schemas.openxmlformats.org/officeDocument/2006/relationships" r:embed="rId2"/>
            <a:srcRect/>
            <a:stretch>
              <a:fillRect/>
            </a:stretch>
          </xdr:blipFill>
          <xdr:spPr bwMode="auto">
            <a:xfrm>
              <a:off x="6062382" y="336176"/>
              <a:ext cx="5378824" cy="12438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174171</xdr:rowOff>
        </xdr:from>
        <xdr:to>
          <xdr:col>25</xdr:col>
          <xdr:colOff>5267325</xdr:colOff>
          <xdr:row>26</xdr:row>
          <xdr:rowOff>9526</xdr:rowOff>
        </xdr:to>
        <xdr:pic>
          <xdr:nvPicPr>
            <xdr:cNvPr id="11" name="図 10">
              <a:extLst>
                <a:ext uri="{FF2B5EF4-FFF2-40B4-BE49-F238E27FC236}">
                  <a16:creationId xmlns:a16="http://schemas.microsoft.com/office/drawing/2014/main" xmlns="" id="{00000000-0008-0000-0100-00000B000000}"/>
                </a:ext>
              </a:extLst>
            </xdr:cNvPr>
            <xdr:cNvPicPr>
              <a:picLocks noChangeAspect="1" noChangeArrowheads="1"/>
              <a:extLst>
                <a:ext uri="{84589F7E-364E-4C9E-8A38-B11213B215E9}">
                  <a14:cameraTool cellRange="$A$26" spid="_x0000_s3214"/>
                </a:ext>
              </a:extLst>
            </xdr:cNvPicPr>
          </xdr:nvPicPr>
          <xdr:blipFill>
            <a:blip xmlns:r="http://schemas.openxmlformats.org/officeDocument/2006/relationships" r:embed="rId1"/>
            <a:srcRect/>
            <a:stretch>
              <a:fillRect/>
            </a:stretch>
          </xdr:blipFill>
          <xdr:spPr bwMode="auto">
            <a:xfrm>
              <a:off x="5910943" y="4898571"/>
              <a:ext cx="5267325" cy="1533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25</xdr:col>
          <xdr:colOff>5267325</xdr:colOff>
          <xdr:row>16</xdr:row>
          <xdr:rowOff>9525</xdr:rowOff>
        </xdr:to>
        <xdr:pic>
          <xdr:nvPicPr>
            <xdr:cNvPr id="15" name="図 14">
              <a:extLst>
                <a:ext uri="{FF2B5EF4-FFF2-40B4-BE49-F238E27FC236}">
                  <a16:creationId xmlns:a16="http://schemas.microsoft.com/office/drawing/2014/main" xmlns="" id="{00000000-0008-0000-0100-00000F000000}"/>
                </a:ext>
              </a:extLst>
            </xdr:cNvPr>
            <xdr:cNvPicPr>
              <a:picLocks noChangeAspect="1" noChangeArrowheads="1"/>
              <a:extLst>
                <a:ext uri="{84589F7E-364E-4C9E-8A38-B11213B215E9}">
                  <a14:cameraTool cellRange="$A$11:$X$16" spid="_x0000_s3215"/>
                </a:ext>
              </a:extLst>
            </xdr:cNvPicPr>
          </xdr:nvPicPr>
          <xdr:blipFill>
            <a:blip xmlns:r="http://schemas.openxmlformats.org/officeDocument/2006/relationships" r:embed="rId3"/>
            <a:srcRect/>
            <a:stretch>
              <a:fillRect/>
            </a:stretch>
          </xdr:blipFill>
          <xdr:spPr bwMode="auto">
            <a:xfrm>
              <a:off x="5943600" y="1943100"/>
              <a:ext cx="526732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0</xdr:rowOff>
        </xdr:from>
        <xdr:to>
          <xdr:col>25</xdr:col>
          <xdr:colOff>5267325</xdr:colOff>
          <xdr:row>24</xdr:row>
          <xdr:rowOff>9525</xdr:rowOff>
        </xdr:to>
        <xdr:pic>
          <xdr:nvPicPr>
            <xdr:cNvPr id="16" name="図 15">
              <a:extLst>
                <a:ext uri="{FF2B5EF4-FFF2-40B4-BE49-F238E27FC236}">
                  <a16:creationId xmlns:a16="http://schemas.microsoft.com/office/drawing/2014/main" xmlns="" id="{00000000-0008-0000-0100-000010000000}"/>
                </a:ext>
              </a:extLst>
            </xdr:cNvPr>
            <xdr:cNvPicPr>
              <a:picLocks noChangeAspect="1" noChangeArrowheads="1"/>
              <a:extLst>
                <a:ext uri="{84589F7E-364E-4C9E-8A38-B11213B215E9}">
                  <a14:cameraTool cellRange="$A$19:$X$24" spid="_x0000_s3216"/>
                </a:ext>
              </a:extLst>
            </xdr:cNvPicPr>
          </xdr:nvPicPr>
          <xdr:blipFill>
            <a:blip xmlns:r="http://schemas.openxmlformats.org/officeDocument/2006/relationships" r:embed="rId4"/>
            <a:srcRect/>
            <a:stretch>
              <a:fillRect/>
            </a:stretch>
          </xdr:blipFill>
          <xdr:spPr bwMode="auto">
            <a:xfrm>
              <a:off x="5943600" y="3429000"/>
              <a:ext cx="5267325" cy="1371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108"/>
  <sheetViews>
    <sheetView showGridLines="0" showZeros="0" tabSelected="1" view="pageBreakPreview" zoomScale="70" zoomScaleNormal="70" zoomScaleSheetLayoutView="70" workbookViewId="0">
      <selection activeCell="F4" sqref="F4:AH5"/>
    </sheetView>
  </sheetViews>
  <sheetFormatPr defaultColWidth="2.5" defaultRowHeight="13.5" x14ac:dyDescent="0.15"/>
  <cols>
    <col min="1" max="1" width="2.5" style="2" customWidth="1"/>
    <col min="2" max="6" width="3" style="2" customWidth="1"/>
    <col min="7" max="24" width="2.875" style="2" customWidth="1"/>
    <col min="25" max="25" width="2.375" style="2" customWidth="1"/>
    <col min="26" max="34" width="2.875" style="2" customWidth="1"/>
    <col min="35" max="35" width="2.5" style="2" customWidth="1"/>
    <col min="36" max="40" width="2.5" style="26" customWidth="1"/>
    <col min="41" max="41" width="3.75" style="26" hidden="1" customWidth="1"/>
    <col min="42" max="42" width="7.25" style="26" hidden="1" customWidth="1"/>
    <col min="43" max="43" width="10.625" style="26" hidden="1" customWidth="1"/>
    <col min="44" max="44" width="2.5" style="26" hidden="1" customWidth="1"/>
    <col min="45" max="50" width="10.625" style="26" hidden="1" customWidth="1"/>
    <col min="51" max="51" width="2.5" style="26" hidden="1" customWidth="1"/>
    <col min="52" max="53" width="2.5" style="27" hidden="1" customWidth="1"/>
    <col min="54" max="54" width="16.375" style="2" hidden="1" customWidth="1"/>
    <col min="55" max="55" width="45.75" style="2" hidden="1" customWidth="1"/>
    <col min="56" max="59" width="2.5" style="2" customWidth="1"/>
    <col min="60" max="222" width="2.5" style="2"/>
    <col min="223" max="255" width="2.875" style="2" customWidth="1"/>
    <col min="256" max="270" width="0" style="2" hidden="1" customWidth="1"/>
    <col min="271" max="289" width="2.5" style="2" customWidth="1"/>
    <col min="290" max="478" width="2.5" style="2"/>
    <col min="479" max="511" width="2.875" style="2" customWidth="1"/>
    <col min="512" max="526" width="0" style="2" hidden="1" customWidth="1"/>
    <col min="527" max="545" width="2.5" style="2" customWidth="1"/>
    <col min="546" max="734" width="2.5" style="2"/>
    <col min="735" max="767" width="2.875" style="2" customWidth="1"/>
    <col min="768" max="782" width="0" style="2" hidden="1" customWidth="1"/>
    <col min="783" max="801" width="2.5" style="2" customWidth="1"/>
    <col min="802" max="990" width="2.5" style="2"/>
    <col min="991" max="1023" width="2.875" style="2" customWidth="1"/>
    <col min="1024" max="1038" width="0" style="2" hidden="1" customWidth="1"/>
    <col min="1039" max="1057" width="2.5" style="2" customWidth="1"/>
    <col min="1058" max="1246" width="2.5" style="2"/>
    <col min="1247" max="1279" width="2.875" style="2" customWidth="1"/>
    <col min="1280" max="1294" width="0" style="2" hidden="1" customWidth="1"/>
    <col min="1295" max="1313" width="2.5" style="2" customWidth="1"/>
    <col min="1314" max="1502" width="2.5" style="2"/>
    <col min="1503" max="1535" width="2.875" style="2" customWidth="1"/>
    <col min="1536" max="1550" width="0" style="2" hidden="1" customWidth="1"/>
    <col min="1551" max="1569" width="2.5" style="2" customWidth="1"/>
    <col min="1570" max="1758" width="2.5" style="2"/>
    <col min="1759" max="1791" width="2.875" style="2" customWidth="1"/>
    <col min="1792" max="1806" width="0" style="2" hidden="1" customWidth="1"/>
    <col min="1807" max="1825" width="2.5" style="2" customWidth="1"/>
    <col min="1826" max="2014" width="2.5" style="2"/>
    <col min="2015" max="2047" width="2.875" style="2" customWidth="1"/>
    <col min="2048" max="2062" width="0" style="2" hidden="1" customWidth="1"/>
    <col min="2063" max="2081" width="2.5" style="2" customWidth="1"/>
    <col min="2082" max="2270" width="2.5" style="2"/>
    <col min="2271" max="2303" width="2.875" style="2" customWidth="1"/>
    <col min="2304" max="2318" width="0" style="2" hidden="1" customWidth="1"/>
    <col min="2319" max="2337" width="2.5" style="2" customWidth="1"/>
    <col min="2338" max="2526" width="2.5" style="2"/>
    <col min="2527" max="2559" width="2.875" style="2" customWidth="1"/>
    <col min="2560" max="2574" width="0" style="2" hidden="1" customWidth="1"/>
    <col min="2575" max="2593" width="2.5" style="2" customWidth="1"/>
    <col min="2594" max="2782" width="2.5" style="2"/>
    <col min="2783" max="2815" width="2.875" style="2" customWidth="1"/>
    <col min="2816" max="2830" width="0" style="2" hidden="1" customWidth="1"/>
    <col min="2831" max="2849" width="2.5" style="2" customWidth="1"/>
    <col min="2850" max="3038" width="2.5" style="2"/>
    <col min="3039" max="3071" width="2.875" style="2" customWidth="1"/>
    <col min="3072" max="3086" width="0" style="2" hidden="1" customWidth="1"/>
    <col min="3087" max="3105" width="2.5" style="2" customWidth="1"/>
    <col min="3106" max="3294" width="2.5" style="2"/>
    <col min="3295" max="3327" width="2.875" style="2" customWidth="1"/>
    <col min="3328" max="3342" width="0" style="2" hidden="1" customWidth="1"/>
    <col min="3343" max="3361" width="2.5" style="2" customWidth="1"/>
    <col min="3362" max="3550" width="2.5" style="2"/>
    <col min="3551" max="3583" width="2.875" style="2" customWidth="1"/>
    <col min="3584" max="3598" width="0" style="2" hidden="1" customWidth="1"/>
    <col min="3599" max="3617" width="2.5" style="2" customWidth="1"/>
    <col min="3618" max="3806" width="2.5" style="2"/>
    <col min="3807" max="3839" width="2.875" style="2" customWidth="1"/>
    <col min="3840" max="3854" width="0" style="2" hidden="1" customWidth="1"/>
    <col min="3855" max="3873" width="2.5" style="2" customWidth="1"/>
    <col min="3874" max="4062" width="2.5" style="2"/>
    <col min="4063" max="4095" width="2.875" style="2" customWidth="1"/>
    <col min="4096" max="4110" width="0" style="2" hidden="1" customWidth="1"/>
    <col min="4111" max="4129" width="2.5" style="2" customWidth="1"/>
    <col min="4130" max="4318" width="2.5" style="2"/>
    <col min="4319" max="4351" width="2.875" style="2" customWidth="1"/>
    <col min="4352" max="4366" width="0" style="2" hidden="1" customWidth="1"/>
    <col min="4367" max="4385" width="2.5" style="2" customWidth="1"/>
    <col min="4386" max="4574" width="2.5" style="2"/>
    <col min="4575" max="4607" width="2.875" style="2" customWidth="1"/>
    <col min="4608" max="4622" width="0" style="2" hidden="1" customWidth="1"/>
    <col min="4623" max="4641" width="2.5" style="2" customWidth="1"/>
    <col min="4642" max="4830" width="2.5" style="2"/>
    <col min="4831" max="4863" width="2.875" style="2" customWidth="1"/>
    <col min="4864" max="4878" width="0" style="2" hidden="1" customWidth="1"/>
    <col min="4879" max="4897" width="2.5" style="2" customWidth="1"/>
    <col min="4898" max="5086" width="2.5" style="2"/>
    <col min="5087" max="5119" width="2.875" style="2" customWidth="1"/>
    <col min="5120" max="5134" width="0" style="2" hidden="1" customWidth="1"/>
    <col min="5135" max="5153" width="2.5" style="2" customWidth="1"/>
    <col min="5154" max="5342" width="2.5" style="2"/>
    <col min="5343" max="5375" width="2.875" style="2" customWidth="1"/>
    <col min="5376" max="5390" width="0" style="2" hidden="1" customWidth="1"/>
    <col min="5391" max="5409" width="2.5" style="2" customWidth="1"/>
    <col min="5410" max="5598" width="2.5" style="2"/>
    <col min="5599" max="5631" width="2.875" style="2" customWidth="1"/>
    <col min="5632" max="5646" width="0" style="2" hidden="1" customWidth="1"/>
    <col min="5647" max="5665" width="2.5" style="2" customWidth="1"/>
    <col min="5666" max="5854" width="2.5" style="2"/>
    <col min="5855" max="5887" width="2.875" style="2" customWidth="1"/>
    <col min="5888" max="5902" width="0" style="2" hidden="1" customWidth="1"/>
    <col min="5903" max="5921" width="2.5" style="2" customWidth="1"/>
    <col min="5922" max="6110" width="2.5" style="2"/>
    <col min="6111" max="6143" width="2.875" style="2" customWidth="1"/>
    <col min="6144" max="6158" width="0" style="2" hidden="1" customWidth="1"/>
    <col min="6159" max="6177" width="2.5" style="2" customWidth="1"/>
    <col min="6178" max="6366" width="2.5" style="2"/>
    <col min="6367" max="6399" width="2.875" style="2" customWidth="1"/>
    <col min="6400" max="6414" width="0" style="2" hidden="1" customWidth="1"/>
    <col min="6415" max="6433" width="2.5" style="2" customWidth="1"/>
    <col min="6434" max="6622" width="2.5" style="2"/>
    <col min="6623" max="6655" width="2.875" style="2" customWidth="1"/>
    <col min="6656" max="6670" width="0" style="2" hidden="1" customWidth="1"/>
    <col min="6671" max="6689" width="2.5" style="2" customWidth="1"/>
    <col min="6690" max="6878" width="2.5" style="2"/>
    <col min="6879" max="6911" width="2.875" style="2" customWidth="1"/>
    <col min="6912" max="6926" width="0" style="2" hidden="1" customWidth="1"/>
    <col min="6927" max="6945" width="2.5" style="2" customWidth="1"/>
    <col min="6946" max="7134" width="2.5" style="2"/>
    <col min="7135" max="7167" width="2.875" style="2" customWidth="1"/>
    <col min="7168" max="7182" width="0" style="2" hidden="1" customWidth="1"/>
    <col min="7183" max="7201" width="2.5" style="2" customWidth="1"/>
    <col min="7202" max="7390" width="2.5" style="2"/>
    <col min="7391" max="7423" width="2.875" style="2" customWidth="1"/>
    <col min="7424" max="7438" width="0" style="2" hidden="1" customWidth="1"/>
    <col min="7439" max="7457" width="2.5" style="2" customWidth="1"/>
    <col min="7458" max="7646" width="2.5" style="2"/>
    <col min="7647" max="7679" width="2.875" style="2" customWidth="1"/>
    <col min="7680" max="7694" width="0" style="2" hidden="1" customWidth="1"/>
    <col min="7695" max="7713" width="2.5" style="2" customWidth="1"/>
    <col min="7714" max="7902" width="2.5" style="2"/>
    <col min="7903" max="7935" width="2.875" style="2" customWidth="1"/>
    <col min="7936" max="7950" width="0" style="2" hidden="1" customWidth="1"/>
    <col min="7951" max="7969" width="2.5" style="2" customWidth="1"/>
    <col min="7970" max="8158" width="2.5" style="2"/>
    <col min="8159" max="8191" width="2.875" style="2" customWidth="1"/>
    <col min="8192" max="8206" width="0" style="2" hidden="1" customWidth="1"/>
    <col min="8207" max="8225" width="2.5" style="2" customWidth="1"/>
    <col min="8226" max="8414" width="2.5" style="2"/>
    <col min="8415" max="8447" width="2.875" style="2" customWidth="1"/>
    <col min="8448" max="8462" width="0" style="2" hidden="1" customWidth="1"/>
    <col min="8463" max="8481" width="2.5" style="2" customWidth="1"/>
    <col min="8482" max="8670" width="2.5" style="2"/>
    <col min="8671" max="8703" width="2.875" style="2" customWidth="1"/>
    <col min="8704" max="8718" width="0" style="2" hidden="1" customWidth="1"/>
    <col min="8719" max="8737" width="2.5" style="2" customWidth="1"/>
    <col min="8738" max="8926" width="2.5" style="2"/>
    <col min="8927" max="8959" width="2.875" style="2" customWidth="1"/>
    <col min="8960" max="8974" width="0" style="2" hidden="1" customWidth="1"/>
    <col min="8975" max="8993" width="2.5" style="2" customWidth="1"/>
    <col min="8994" max="9182" width="2.5" style="2"/>
    <col min="9183" max="9215" width="2.875" style="2" customWidth="1"/>
    <col min="9216" max="9230" width="0" style="2" hidden="1" customWidth="1"/>
    <col min="9231" max="9249" width="2.5" style="2" customWidth="1"/>
    <col min="9250" max="9438" width="2.5" style="2"/>
    <col min="9439" max="9471" width="2.875" style="2" customWidth="1"/>
    <col min="9472" max="9486" width="0" style="2" hidden="1" customWidth="1"/>
    <col min="9487" max="9505" width="2.5" style="2" customWidth="1"/>
    <col min="9506" max="9694" width="2.5" style="2"/>
    <col min="9695" max="9727" width="2.875" style="2" customWidth="1"/>
    <col min="9728" max="9742" width="0" style="2" hidden="1" customWidth="1"/>
    <col min="9743" max="9761" width="2.5" style="2" customWidth="1"/>
    <col min="9762" max="9950" width="2.5" style="2"/>
    <col min="9951" max="9983" width="2.875" style="2" customWidth="1"/>
    <col min="9984" max="9998" width="0" style="2" hidden="1" customWidth="1"/>
    <col min="9999" max="10017" width="2.5" style="2" customWidth="1"/>
    <col min="10018" max="10206" width="2.5" style="2"/>
    <col min="10207" max="10239" width="2.875" style="2" customWidth="1"/>
    <col min="10240" max="10254" width="0" style="2" hidden="1" customWidth="1"/>
    <col min="10255" max="10273" width="2.5" style="2" customWidth="1"/>
    <col min="10274" max="10462" width="2.5" style="2"/>
    <col min="10463" max="10495" width="2.875" style="2" customWidth="1"/>
    <col min="10496" max="10510" width="0" style="2" hidden="1" customWidth="1"/>
    <col min="10511" max="10529" width="2.5" style="2" customWidth="1"/>
    <col min="10530" max="10718" width="2.5" style="2"/>
    <col min="10719" max="10751" width="2.875" style="2" customWidth="1"/>
    <col min="10752" max="10766" width="0" style="2" hidden="1" customWidth="1"/>
    <col min="10767" max="10785" width="2.5" style="2" customWidth="1"/>
    <col min="10786" max="10974" width="2.5" style="2"/>
    <col min="10975" max="11007" width="2.875" style="2" customWidth="1"/>
    <col min="11008" max="11022" width="0" style="2" hidden="1" customWidth="1"/>
    <col min="11023" max="11041" width="2.5" style="2" customWidth="1"/>
    <col min="11042" max="11230" width="2.5" style="2"/>
    <col min="11231" max="11263" width="2.875" style="2" customWidth="1"/>
    <col min="11264" max="11278" width="0" style="2" hidden="1" customWidth="1"/>
    <col min="11279" max="11297" width="2.5" style="2" customWidth="1"/>
    <col min="11298" max="11486" width="2.5" style="2"/>
    <col min="11487" max="11519" width="2.875" style="2" customWidth="1"/>
    <col min="11520" max="11534" width="0" style="2" hidden="1" customWidth="1"/>
    <col min="11535" max="11553" width="2.5" style="2" customWidth="1"/>
    <col min="11554" max="11742" width="2.5" style="2"/>
    <col min="11743" max="11775" width="2.875" style="2" customWidth="1"/>
    <col min="11776" max="11790" width="0" style="2" hidden="1" customWidth="1"/>
    <col min="11791" max="11809" width="2.5" style="2" customWidth="1"/>
    <col min="11810" max="11998" width="2.5" style="2"/>
    <col min="11999" max="12031" width="2.875" style="2" customWidth="1"/>
    <col min="12032" max="12046" width="0" style="2" hidden="1" customWidth="1"/>
    <col min="12047" max="12065" width="2.5" style="2" customWidth="1"/>
    <col min="12066" max="12254" width="2.5" style="2"/>
    <col min="12255" max="12287" width="2.875" style="2" customWidth="1"/>
    <col min="12288" max="12302" width="0" style="2" hidden="1" customWidth="1"/>
    <col min="12303" max="12321" width="2.5" style="2" customWidth="1"/>
    <col min="12322" max="12510" width="2.5" style="2"/>
    <col min="12511" max="12543" width="2.875" style="2" customWidth="1"/>
    <col min="12544" max="12558" width="0" style="2" hidden="1" customWidth="1"/>
    <col min="12559" max="12577" width="2.5" style="2" customWidth="1"/>
    <col min="12578" max="12766" width="2.5" style="2"/>
    <col min="12767" max="12799" width="2.875" style="2" customWidth="1"/>
    <col min="12800" max="12814" width="0" style="2" hidden="1" customWidth="1"/>
    <col min="12815" max="12833" width="2.5" style="2" customWidth="1"/>
    <col min="12834" max="13022" width="2.5" style="2"/>
    <col min="13023" max="13055" width="2.875" style="2" customWidth="1"/>
    <col min="13056" max="13070" width="0" style="2" hidden="1" customWidth="1"/>
    <col min="13071" max="13089" width="2.5" style="2" customWidth="1"/>
    <col min="13090" max="13278" width="2.5" style="2"/>
    <col min="13279" max="13311" width="2.875" style="2" customWidth="1"/>
    <col min="13312" max="13326" width="0" style="2" hidden="1" customWidth="1"/>
    <col min="13327" max="13345" width="2.5" style="2" customWidth="1"/>
    <col min="13346" max="13534" width="2.5" style="2"/>
    <col min="13535" max="13567" width="2.875" style="2" customWidth="1"/>
    <col min="13568" max="13582" width="0" style="2" hidden="1" customWidth="1"/>
    <col min="13583" max="13601" width="2.5" style="2" customWidth="1"/>
    <col min="13602" max="13790" width="2.5" style="2"/>
    <col min="13791" max="13823" width="2.875" style="2" customWidth="1"/>
    <col min="13824" max="13838" width="0" style="2" hidden="1" customWidth="1"/>
    <col min="13839" max="13857" width="2.5" style="2" customWidth="1"/>
    <col min="13858" max="14046" width="2.5" style="2"/>
    <col min="14047" max="14079" width="2.875" style="2" customWidth="1"/>
    <col min="14080" max="14094" width="0" style="2" hidden="1" customWidth="1"/>
    <col min="14095" max="14113" width="2.5" style="2" customWidth="1"/>
    <col min="14114" max="14302" width="2.5" style="2"/>
    <col min="14303" max="14335" width="2.875" style="2" customWidth="1"/>
    <col min="14336" max="14350" width="0" style="2" hidden="1" customWidth="1"/>
    <col min="14351" max="14369" width="2.5" style="2" customWidth="1"/>
    <col min="14370" max="14558" width="2.5" style="2"/>
    <col min="14559" max="14591" width="2.875" style="2" customWidth="1"/>
    <col min="14592" max="14606" width="0" style="2" hidden="1" customWidth="1"/>
    <col min="14607" max="14625" width="2.5" style="2" customWidth="1"/>
    <col min="14626" max="14814" width="2.5" style="2"/>
    <col min="14815" max="14847" width="2.875" style="2" customWidth="1"/>
    <col min="14848" max="14862" width="0" style="2" hidden="1" customWidth="1"/>
    <col min="14863" max="14881" width="2.5" style="2" customWidth="1"/>
    <col min="14882" max="15070" width="2.5" style="2"/>
    <col min="15071" max="15103" width="2.875" style="2" customWidth="1"/>
    <col min="15104" max="15118" width="0" style="2" hidden="1" customWidth="1"/>
    <col min="15119" max="15137" width="2.5" style="2" customWidth="1"/>
    <col min="15138" max="15326" width="2.5" style="2"/>
    <col min="15327" max="15359" width="2.875" style="2" customWidth="1"/>
    <col min="15360" max="15374" width="0" style="2" hidden="1" customWidth="1"/>
    <col min="15375" max="15393" width="2.5" style="2" customWidth="1"/>
    <col min="15394" max="15582" width="2.5" style="2"/>
    <col min="15583" max="15615" width="2.875" style="2" customWidth="1"/>
    <col min="15616" max="15630" width="0" style="2" hidden="1" customWidth="1"/>
    <col min="15631" max="15649" width="2.5" style="2" customWidth="1"/>
    <col min="15650" max="15838" width="2.5" style="2"/>
    <col min="15839" max="15871" width="2.875" style="2" customWidth="1"/>
    <col min="15872" max="15886" width="0" style="2" hidden="1" customWidth="1"/>
    <col min="15887" max="15905" width="2.5" style="2" customWidth="1"/>
    <col min="15906" max="16094" width="2.5" style="2"/>
    <col min="16095" max="16127" width="2.875" style="2" customWidth="1"/>
    <col min="16128" max="16142" width="0" style="2" hidden="1" customWidth="1"/>
    <col min="16143" max="16161" width="2.5" style="2" customWidth="1"/>
    <col min="16162" max="16384" width="2.5" style="2"/>
  </cols>
  <sheetData>
    <row r="1" spans="2:55" ht="10.5" customHeight="1" x14ac:dyDescent="0.15">
      <c r="BC1" s="2" t="s">
        <v>46</v>
      </c>
    </row>
    <row r="2" spans="2:55" x14ac:dyDescent="0.15">
      <c r="AE2" s="261" t="s">
        <v>26</v>
      </c>
      <c r="AF2" s="262"/>
      <c r="AG2" s="262"/>
      <c r="AH2" s="263"/>
      <c r="AI2" s="5"/>
      <c r="BC2" s="2" t="s">
        <v>43</v>
      </c>
    </row>
    <row r="3" spans="2:55" ht="14.25" customHeight="1" thickBot="1" x14ac:dyDescent="0.2">
      <c r="AE3" s="4"/>
      <c r="AF3" s="5"/>
      <c r="AG3" s="5"/>
      <c r="AH3" s="5"/>
      <c r="AI3" s="5"/>
      <c r="BC3" s="122" t="s">
        <v>44</v>
      </c>
    </row>
    <row r="4" spans="2:55" ht="13.5" customHeight="1" x14ac:dyDescent="0.15">
      <c r="B4" s="264">
        <v>2024</v>
      </c>
      <c r="C4" s="265"/>
      <c r="D4" s="268" t="s">
        <v>0</v>
      </c>
      <c r="E4" s="268"/>
      <c r="F4" s="269" t="s">
        <v>97</v>
      </c>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79"/>
      <c r="BC4" s="122" t="s">
        <v>45</v>
      </c>
    </row>
    <row r="5" spans="2:55" ht="13.5" customHeight="1" thickBot="1" x14ac:dyDescent="0.2">
      <c r="B5" s="266"/>
      <c r="C5" s="267"/>
      <c r="D5" s="268"/>
      <c r="E5" s="268"/>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79"/>
    </row>
    <row r="6" spans="2:55" ht="6.75" customHeight="1" x14ac:dyDescent="0.15">
      <c r="O6" s="6"/>
      <c r="P6" s="6"/>
      <c r="Q6" s="6"/>
      <c r="R6" s="6"/>
      <c r="S6" s="6"/>
      <c r="T6" s="6"/>
      <c r="U6" s="6"/>
      <c r="V6" s="6"/>
      <c r="W6" s="6"/>
    </row>
    <row r="7" spans="2:55" ht="18.75" customHeight="1" x14ac:dyDescent="0.15">
      <c r="B7" s="270" t="s">
        <v>1</v>
      </c>
      <c r="C7" s="270"/>
      <c r="D7" s="270"/>
      <c r="E7" s="270"/>
      <c r="F7" s="270"/>
      <c r="G7" s="270"/>
      <c r="H7" s="270"/>
      <c r="I7" s="270"/>
      <c r="J7" s="270"/>
      <c r="K7" s="270"/>
      <c r="L7" s="270"/>
      <c r="M7" s="270"/>
      <c r="N7" s="270"/>
      <c r="O7" s="270"/>
      <c r="P7" s="270"/>
      <c r="Q7" s="270"/>
      <c r="R7" s="270"/>
      <c r="S7" s="270"/>
      <c r="T7" s="270"/>
      <c r="BB7" s="121" t="s">
        <v>50</v>
      </c>
      <c r="BC7" s="2" t="s">
        <v>94</v>
      </c>
    </row>
    <row r="8" spans="2:55" ht="6.75" customHeight="1" x14ac:dyDescent="0.15">
      <c r="B8" s="7"/>
      <c r="C8" s="8"/>
      <c r="F8" s="9"/>
      <c r="G8" s="9"/>
      <c r="H8" s="10"/>
      <c r="I8" s="10"/>
      <c r="J8" s="10"/>
      <c r="K8" s="10"/>
      <c r="L8" s="10"/>
      <c r="M8" s="10"/>
      <c r="N8" s="10"/>
      <c r="O8" s="9"/>
      <c r="BB8" s="2" t="s">
        <v>96</v>
      </c>
      <c r="BC8" s="2" t="s">
        <v>95</v>
      </c>
    </row>
    <row r="9" spans="2:55" ht="15" customHeight="1" thickBot="1" x14ac:dyDescent="0.2">
      <c r="B9" s="77" t="s">
        <v>2</v>
      </c>
    </row>
    <row r="10" spans="2:55" ht="9" customHeight="1" x14ac:dyDescent="0.15">
      <c r="B10" s="271"/>
      <c r="C10" s="273"/>
      <c r="D10" s="273"/>
      <c r="E10" s="273"/>
      <c r="F10" s="275"/>
      <c r="G10" s="37"/>
    </row>
    <row r="11" spans="2:55" ht="17.25" customHeight="1" thickBot="1" x14ac:dyDescent="0.2">
      <c r="B11" s="272"/>
      <c r="C11" s="274"/>
      <c r="D11" s="274"/>
      <c r="E11" s="274"/>
      <c r="F11" s="276"/>
      <c r="G11" s="277" t="s">
        <v>16</v>
      </c>
      <c r="H11" s="278"/>
      <c r="I11" s="278"/>
      <c r="J11" s="278"/>
      <c r="K11" s="278"/>
      <c r="L11" s="278"/>
      <c r="M11" s="278"/>
      <c r="N11" s="278"/>
      <c r="O11" s="278"/>
      <c r="P11" s="278"/>
      <c r="X11" s="2" t="s">
        <v>25</v>
      </c>
      <c r="AB11" s="11">
        <v>20</v>
      </c>
      <c r="AC11" s="144"/>
      <c r="AD11" s="11" t="s">
        <v>3</v>
      </c>
      <c r="AE11" s="144"/>
      <c r="AF11" s="11" t="s">
        <v>4</v>
      </c>
      <c r="AG11" s="144"/>
      <c r="AH11" s="11" t="s">
        <v>5</v>
      </c>
    </row>
    <row r="12" spans="2:55" ht="14.25" customHeight="1" thickBot="1" x14ac:dyDescent="0.2">
      <c r="AS12" s="127">
        <f>DATE($B$4,1,1)</f>
        <v>45292</v>
      </c>
      <c r="BC12" s="2" t="s">
        <v>56</v>
      </c>
    </row>
    <row r="13" spans="2:55" s="26" customFormat="1" ht="20.25" customHeight="1" x14ac:dyDescent="0.15">
      <c r="B13" s="12" t="s">
        <v>6</v>
      </c>
      <c r="C13" s="13"/>
      <c r="D13" s="14" t="s">
        <v>7</v>
      </c>
      <c r="E13" s="279"/>
      <c r="F13" s="279"/>
      <c r="G13" s="279"/>
      <c r="H13" s="23" t="s">
        <v>15</v>
      </c>
      <c r="I13" s="279"/>
      <c r="J13" s="279"/>
      <c r="K13" s="279"/>
      <c r="L13" s="14"/>
      <c r="M13" s="14"/>
      <c r="N13" s="14"/>
      <c r="O13" s="14"/>
      <c r="P13" s="14"/>
      <c r="Q13" s="14"/>
      <c r="R13" s="14"/>
      <c r="S13" s="14"/>
      <c r="T13" s="14"/>
      <c r="U13" s="14"/>
      <c r="V13" s="15" t="s">
        <v>8</v>
      </c>
      <c r="W13" s="14"/>
      <c r="X13" s="14"/>
      <c r="Y13" s="279"/>
      <c r="Z13" s="279"/>
      <c r="AA13" s="1" t="s">
        <v>9</v>
      </c>
      <c r="AB13" s="279"/>
      <c r="AC13" s="279"/>
      <c r="AD13" s="1" t="s">
        <v>9</v>
      </c>
      <c r="AE13" s="279"/>
      <c r="AF13" s="279"/>
      <c r="AG13" s="279"/>
      <c r="AH13" s="16"/>
      <c r="AI13" s="2"/>
      <c r="AP13" t="s">
        <v>36</v>
      </c>
      <c r="AQ13" t="e">
        <f>VLOOKUP($G31,$AS13:$AX24,5,TRUE)</f>
        <v>#N/A</v>
      </c>
      <c r="AS13" s="103">
        <f>DATE($B$4,4,1)</f>
        <v>45383</v>
      </c>
      <c r="AT13" s="103">
        <f>DATE($B$4,4,30)</f>
        <v>45412</v>
      </c>
      <c r="AU13" s="104">
        <f>AS13</f>
        <v>45383</v>
      </c>
      <c r="AV13" s="104">
        <f>AT13</f>
        <v>45412</v>
      </c>
      <c r="AW13" s="105">
        <v>3300</v>
      </c>
      <c r="AX13" s="105">
        <v>19980</v>
      </c>
      <c r="AZ13" s="27"/>
      <c r="BA13" s="27"/>
      <c r="BB13" s="2" t="s">
        <v>50</v>
      </c>
      <c r="BC13" s="2" t="s">
        <v>53</v>
      </c>
    </row>
    <row r="14" spans="2:55" s="26" customFormat="1" ht="20.25" customHeight="1" x14ac:dyDescent="0.15">
      <c r="B14" s="17"/>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3"/>
      <c r="AI14" s="2"/>
      <c r="AP14" t="s">
        <v>37</v>
      </c>
      <c r="AQ14" t="e">
        <f>VLOOKUP($G31,$AS13:$AX24,6,TRUE)</f>
        <v>#N/A</v>
      </c>
      <c r="AS14" s="103">
        <f>DATE($B$4,5,1)</f>
        <v>45413</v>
      </c>
      <c r="AT14" s="103">
        <f>DATE($B$4,5,31)</f>
        <v>45443</v>
      </c>
      <c r="AU14" s="104">
        <f t="shared" ref="AU14:AU25" si="0">AS14</f>
        <v>45413</v>
      </c>
      <c r="AV14" s="104">
        <f t="shared" ref="AV14:AV24" si="1">AT14</f>
        <v>45443</v>
      </c>
      <c r="AW14" s="105">
        <v>3120</v>
      </c>
      <c r="AX14" s="105">
        <v>18960</v>
      </c>
      <c r="AZ14" s="27"/>
      <c r="BA14" s="27"/>
      <c r="BB14" s="2" t="s">
        <v>84</v>
      </c>
      <c r="BC14" s="2" t="s">
        <v>54</v>
      </c>
    </row>
    <row r="15" spans="2:55" s="26" customFormat="1" ht="20.25" customHeight="1" x14ac:dyDescent="0.15">
      <c r="B15" s="17"/>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115"/>
      <c r="AI15" s="80"/>
      <c r="AS15" s="103">
        <f>DATE($B$4,6,1)</f>
        <v>45444</v>
      </c>
      <c r="AT15" s="103">
        <f>DATE($B$4,6,30)</f>
        <v>45473</v>
      </c>
      <c r="AU15" s="104">
        <f t="shared" si="0"/>
        <v>45444</v>
      </c>
      <c r="AV15" s="104">
        <f t="shared" si="1"/>
        <v>45473</v>
      </c>
      <c r="AW15" s="105">
        <v>2960</v>
      </c>
      <c r="AX15" s="105">
        <v>17970</v>
      </c>
      <c r="AZ15" s="27"/>
      <c r="BA15" s="27"/>
      <c r="BB15" s="2" t="s">
        <v>52</v>
      </c>
      <c r="BC15" s="2" t="s">
        <v>55</v>
      </c>
    </row>
    <row r="16" spans="2:55" s="26" customFormat="1" ht="20.25" customHeight="1" x14ac:dyDescent="0.15">
      <c r="B16" s="286" t="str">
        <f>IF($F$4=$BC$2,$BC$7,$BC$8)</f>
        <v>学校名（加入者）☆</v>
      </c>
      <c r="C16" s="287"/>
      <c r="D16" s="287"/>
      <c r="E16" s="287"/>
      <c r="F16" s="287"/>
      <c r="G16" s="288" t="s">
        <v>93</v>
      </c>
      <c r="H16" s="288"/>
      <c r="I16" s="288"/>
      <c r="J16" s="288"/>
      <c r="K16" s="288"/>
      <c r="L16" s="288"/>
      <c r="M16" s="288"/>
      <c r="N16" s="288"/>
      <c r="O16" s="288"/>
      <c r="P16" s="288"/>
      <c r="Q16" s="288"/>
      <c r="R16" s="288"/>
      <c r="S16" s="288"/>
      <c r="T16" s="288"/>
      <c r="U16" s="288"/>
      <c r="V16" s="288"/>
      <c r="W16" s="288"/>
      <c r="X16" s="288"/>
      <c r="Y16" s="289"/>
      <c r="Z16" s="113" t="s">
        <v>47</v>
      </c>
      <c r="AA16" s="114"/>
      <c r="AB16" s="283"/>
      <c r="AC16" s="283"/>
      <c r="AD16" s="283"/>
      <c r="AE16" s="283"/>
      <c r="AF16" s="283"/>
      <c r="AG16" s="283"/>
      <c r="AH16" s="138"/>
      <c r="AI16" s="37"/>
      <c r="AS16" s="103">
        <f>DATE($B$4,7,1)</f>
        <v>45474</v>
      </c>
      <c r="AT16" s="103">
        <f>DATE($B$4,7,31)</f>
        <v>45504</v>
      </c>
      <c r="AU16" s="104">
        <f t="shared" si="0"/>
        <v>45474</v>
      </c>
      <c r="AV16" s="104">
        <f t="shared" si="1"/>
        <v>45504</v>
      </c>
      <c r="AW16" s="105">
        <v>2800</v>
      </c>
      <c r="AX16" s="105">
        <v>16970</v>
      </c>
      <c r="AZ16" s="27"/>
      <c r="BA16" s="27"/>
      <c r="BC16" s="2"/>
    </row>
    <row r="17" spans="1:55" s="26" customFormat="1" ht="13.5" customHeight="1" x14ac:dyDescent="0.15">
      <c r="B17" s="17"/>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109" t="s">
        <v>48</v>
      </c>
      <c r="AA17" s="110"/>
      <c r="AB17" s="141"/>
      <c r="AC17" s="141"/>
      <c r="AD17" s="141"/>
      <c r="AE17" s="141"/>
      <c r="AF17" s="141"/>
      <c r="AG17" s="141"/>
      <c r="AH17" s="139"/>
      <c r="AI17" s="37"/>
      <c r="AS17" s="103">
        <f>DATE($B$4,8,1)</f>
        <v>45505</v>
      </c>
      <c r="AT17" s="103">
        <f>DATE($B$4,8,31)</f>
        <v>45535</v>
      </c>
      <c r="AU17" s="104">
        <f t="shared" si="0"/>
        <v>45505</v>
      </c>
      <c r="AV17" s="104">
        <f t="shared" si="1"/>
        <v>45535</v>
      </c>
      <c r="AW17" s="105">
        <v>2630</v>
      </c>
      <c r="AX17" s="105">
        <v>15980</v>
      </c>
      <c r="AZ17" s="27"/>
      <c r="BA17" s="27"/>
      <c r="BC17" s="32" t="s">
        <v>59</v>
      </c>
    </row>
    <row r="18" spans="1:55" s="26" customFormat="1" ht="27" customHeight="1" x14ac:dyDescent="0.15">
      <c r="B18" s="17"/>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111"/>
      <c r="AA18" s="112"/>
      <c r="AB18" s="284"/>
      <c r="AC18" s="284"/>
      <c r="AD18" s="284"/>
      <c r="AE18" s="284"/>
      <c r="AF18" s="284"/>
      <c r="AG18" s="284"/>
      <c r="AH18" s="140"/>
      <c r="AI18" s="37"/>
      <c r="AS18" s="103">
        <f>DATE($B$4,9,1)</f>
        <v>45536</v>
      </c>
      <c r="AT18" s="103">
        <f>DATE($B$4,9,30)</f>
        <v>45565</v>
      </c>
      <c r="AU18" s="104">
        <f t="shared" si="0"/>
        <v>45536</v>
      </c>
      <c r="AV18" s="104">
        <f t="shared" si="1"/>
        <v>45565</v>
      </c>
      <c r="AW18" s="105">
        <v>2470</v>
      </c>
      <c r="AX18" s="105">
        <v>14980</v>
      </c>
      <c r="AZ18" s="27"/>
      <c r="BA18" s="27"/>
      <c r="BB18" s="2" t="s">
        <v>50</v>
      </c>
      <c r="BC18" s="121" t="s">
        <v>99</v>
      </c>
    </row>
    <row r="19" spans="1:55" s="26" customFormat="1" ht="20.25" customHeight="1" x14ac:dyDescent="0.15">
      <c r="B19" s="170" t="s">
        <v>86</v>
      </c>
      <c r="C19" s="171"/>
      <c r="D19" s="171"/>
      <c r="E19" s="172"/>
      <c r="F19" s="176"/>
      <c r="G19" s="176"/>
      <c r="H19" s="176"/>
      <c r="I19" s="176"/>
      <c r="J19" s="176"/>
      <c r="K19" s="176"/>
      <c r="L19" s="176"/>
      <c r="M19" s="176"/>
      <c r="N19" s="176"/>
      <c r="O19" s="176"/>
      <c r="P19" s="176"/>
      <c r="Q19" s="177"/>
      <c r="R19" s="249" t="s">
        <v>10</v>
      </c>
      <c r="S19" s="250"/>
      <c r="T19" s="250"/>
      <c r="U19" s="250" t="s">
        <v>11</v>
      </c>
      <c r="V19" s="250"/>
      <c r="W19" s="251"/>
      <c r="X19" s="282"/>
      <c r="Y19" s="155"/>
      <c r="Z19" s="155"/>
      <c r="AA19" s="24" t="s">
        <v>9</v>
      </c>
      <c r="AB19" s="155"/>
      <c r="AC19" s="155"/>
      <c r="AD19" s="155"/>
      <c r="AE19" s="24" t="s">
        <v>9</v>
      </c>
      <c r="AF19" s="285"/>
      <c r="AG19" s="285"/>
      <c r="AH19" s="134"/>
      <c r="AI19" s="81"/>
      <c r="AS19" s="103">
        <f>DATE($B$4,10,1)</f>
        <v>45566</v>
      </c>
      <c r="AT19" s="103">
        <f>DATE($B$4,10,31)</f>
        <v>45596</v>
      </c>
      <c r="AU19" s="104">
        <f t="shared" si="0"/>
        <v>45566</v>
      </c>
      <c r="AV19" s="104">
        <f t="shared" si="1"/>
        <v>45596</v>
      </c>
      <c r="AW19" s="105">
        <v>2310</v>
      </c>
      <c r="AX19" s="105">
        <v>13990</v>
      </c>
      <c r="AZ19" s="27"/>
      <c r="BA19" s="27"/>
      <c r="BB19" s="2" t="s">
        <v>51</v>
      </c>
      <c r="BC19" s="2" t="s">
        <v>57</v>
      </c>
    </row>
    <row r="20" spans="1:55" s="26" customFormat="1" ht="20.25" customHeight="1" thickBot="1" x14ac:dyDescent="0.2">
      <c r="B20" s="173"/>
      <c r="C20" s="174"/>
      <c r="D20" s="174"/>
      <c r="E20" s="175"/>
      <c r="F20" s="178"/>
      <c r="G20" s="178"/>
      <c r="H20" s="178"/>
      <c r="I20" s="178"/>
      <c r="J20" s="178"/>
      <c r="K20" s="178"/>
      <c r="L20" s="178"/>
      <c r="M20" s="178"/>
      <c r="N20" s="178"/>
      <c r="O20" s="178"/>
      <c r="P20" s="178"/>
      <c r="Q20" s="179"/>
      <c r="R20" s="294"/>
      <c r="S20" s="292"/>
      <c r="T20" s="292"/>
      <c r="U20" s="292" t="s">
        <v>12</v>
      </c>
      <c r="V20" s="292"/>
      <c r="W20" s="293"/>
      <c r="X20" s="290"/>
      <c r="Y20" s="291"/>
      <c r="Z20" s="291"/>
      <c r="AA20" s="25" t="s">
        <v>9</v>
      </c>
      <c r="AB20" s="291"/>
      <c r="AC20" s="291"/>
      <c r="AD20" s="291"/>
      <c r="AE20" s="25" t="s">
        <v>9</v>
      </c>
      <c r="AF20" s="184"/>
      <c r="AG20" s="184"/>
      <c r="AH20" s="135"/>
      <c r="AI20" s="2"/>
      <c r="AS20" s="103">
        <f>DATE($B$4,11,1)</f>
        <v>45597</v>
      </c>
      <c r="AT20" s="103">
        <f>DATE($B$4,11,30)</f>
        <v>45626</v>
      </c>
      <c r="AU20" s="104">
        <f t="shared" si="0"/>
        <v>45597</v>
      </c>
      <c r="AV20" s="104">
        <f t="shared" si="1"/>
        <v>45626</v>
      </c>
      <c r="AW20" s="105">
        <v>2150</v>
      </c>
      <c r="AX20" s="105">
        <v>12990</v>
      </c>
      <c r="AZ20" s="27"/>
      <c r="BA20" s="27"/>
      <c r="BB20" s="2" t="s">
        <v>52</v>
      </c>
      <c r="BC20" s="2" t="s">
        <v>58</v>
      </c>
    </row>
    <row r="21" spans="1:55" s="26" customFormat="1" ht="22.5" customHeight="1" x14ac:dyDescent="0.15">
      <c r="B21" s="156" t="str">
        <f>IF(OR(F19=0,G31=0)," ",IF(NOT(OR(AND(G31=AU13,F19&gt;AT27),AND(G31&lt;&gt;AU13,F19&gt;=G31)))," ",$AP$31))</f>
        <v xml:space="preserve"> </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32"/>
      <c r="AJ21" s="34"/>
      <c r="AS21" s="103">
        <f>DATE($B$4,12,1)</f>
        <v>45627</v>
      </c>
      <c r="AT21" s="103">
        <f>DATE($B$4,12,31)</f>
        <v>45657</v>
      </c>
      <c r="AU21" s="104">
        <f t="shared" si="0"/>
        <v>45627</v>
      </c>
      <c r="AV21" s="104">
        <f t="shared" si="1"/>
        <v>45657</v>
      </c>
      <c r="AW21" s="105">
        <v>1800</v>
      </c>
      <c r="AX21" s="105">
        <v>10970</v>
      </c>
      <c r="AZ21" s="27"/>
      <c r="BA21" s="27"/>
      <c r="BC21" s="2"/>
    </row>
    <row r="22" spans="1:55" s="26" customFormat="1" ht="15.95" customHeight="1" x14ac:dyDescent="0.15">
      <c r="B22" s="159" t="s">
        <v>29</v>
      </c>
      <c r="C22" s="159"/>
      <c r="D22" s="159"/>
      <c r="E22" s="159"/>
      <c r="F22" s="159"/>
      <c r="G22" s="159"/>
      <c r="H22" s="159"/>
      <c r="I22" s="159"/>
      <c r="J22" s="41"/>
      <c r="K22" s="41"/>
      <c r="L22" s="41"/>
      <c r="M22" s="41"/>
      <c r="N22" s="41"/>
      <c r="O22" s="41"/>
      <c r="P22" s="41"/>
      <c r="Q22" s="41"/>
      <c r="R22" s="160"/>
      <c r="S22" s="160"/>
      <c r="T22" s="160"/>
      <c r="U22" s="41"/>
      <c r="V22" s="41"/>
      <c r="W22" s="41"/>
      <c r="X22" s="41"/>
      <c r="Y22" s="41"/>
      <c r="Z22" s="41"/>
      <c r="AA22" s="41"/>
      <c r="AB22" s="41"/>
      <c r="AC22" s="41"/>
      <c r="AD22" s="41"/>
      <c r="AE22" s="41"/>
      <c r="AF22" s="41"/>
      <c r="AG22" s="41"/>
      <c r="AH22" s="41"/>
      <c r="AI22" s="41"/>
      <c r="AS22" s="103">
        <f>DATE($B$4+1,1,1)</f>
        <v>45658</v>
      </c>
      <c r="AT22" s="103">
        <f>DATE($B$4+1,1,31)</f>
        <v>45688</v>
      </c>
      <c r="AU22" s="104">
        <f t="shared" si="0"/>
        <v>45658</v>
      </c>
      <c r="AV22" s="104">
        <f t="shared" si="1"/>
        <v>45688</v>
      </c>
      <c r="AW22" s="105">
        <v>1480</v>
      </c>
      <c r="AX22" s="105">
        <v>8980</v>
      </c>
      <c r="AZ22" s="27"/>
      <c r="BA22" s="27"/>
      <c r="BC22" s="2" t="str">
        <f>IF($F$4=$BC$2,"基本","タイプ選択なし")</f>
        <v>タイプ選択なし</v>
      </c>
    </row>
    <row r="23" spans="1:55" s="26" customFormat="1" ht="12.95" customHeight="1" x14ac:dyDescent="0.15">
      <c r="B23" s="180" t="str">
        <f>IF($F$4=$BC$2,BC13,IF($F$4=$BC$3,BC14,IF($F$4=$BC$4,BC15,BC12)))</f>
        <v>※冒頭でご加入する保険の種類をご選択ください※</v>
      </c>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S23" s="103">
        <f>DATE($B$4+1,2,1)</f>
        <v>45689</v>
      </c>
      <c r="AT23" s="103">
        <f>DATE($B$4+1,3,1)-1</f>
        <v>45716</v>
      </c>
      <c r="AU23" s="104">
        <f t="shared" si="0"/>
        <v>45689</v>
      </c>
      <c r="AV23" s="104">
        <f t="shared" si="1"/>
        <v>45716</v>
      </c>
      <c r="AW23" s="105">
        <v>1150</v>
      </c>
      <c r="AX23" s="105">
        <v>6980</v>
      </c>
      <c r="AZ23" s="27"/>
      <c r="BA23" s="27"/>
      <c r="BC23" s="2" t="str">
        <f>IF($F$4=$BC$2,"拡充","タイプ選択なし")</f>
        <v>タイプ選択なし</v>
      </c>
    </row>
    <row r="24" spans="1:55" s="26" customFormat="1" ht="15" customHeight="1" x14ac:dyDescent="0.15">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S24" s="103">
        <f>DATE($B$4+1,3,1)</f>
        <v>45717</v>
      </c>
      <c r="AT24" s="103">
        <f>DATE($B$4+1,3,31)</f>
        <v>45747</v>
      </c>
      <c r="AU24" s="104">
        <f t="shared" si="0"/>
        <v>45717</v>
      </c>
      <c r="AV24" s="104">
        <f t="shared" si="1"/>
        <v>45747</v>
      </c>
      <c r="AW24" s="105">
        <v>830</v>
      </c>
      <c r="AX24" s="105">
        <v>5000</v>
      </c>
      <c r="AZ24" s="27"/>
      <c r="BA24" s="27"/>
      <c r="BC24" s="2"/>
    </row>
    <row r="25" spans="1:55" s="26" customFormat="1" ht="15" customHeight="1" thickBot="1" x14ac:dyDescent="0.2">
      <c r="B25" s="157" t="s">
        <v>60</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82" t="str">
        <f>IF($F$4=$BC$2,BC25,IF(OR($F$4=$BC$3,$F$4=$BC$4),BC26,BC27))</f>
        <v>※冒頭でご加入する保険の種類をご選択ください※</v>
      </c>
      <c r="AC25" s="182"/>
      <c r="AD25" s="182"/>
      <c r="AE25" s="182"/>
      <c r="AF25" s="182"/>
      <c r="AG25" s="182"/>
      <c r="AH25" s="182"/>
      <c r="AI25" s="182"/>
      <c r="AJ25" s="182"/>
      <c r="AS25" s="127">
        <f>DATE($B$4+1,4,1)</f>
        <v>45748</v>
      </c>
      <c r="AU25" s="104">
        <f t="shared" si="0"/>
        <v>45748</v>
      </c>
      <c r="AZ25" s="27"/>
      <c r="BA25" s="27"/>
      <c r="BB25" t="s">
        <v>63</v>
      </c>
      <c r="BC25" s="2" t="s">
        <v>88</v>
      </c>
    </row>
    <row r="26" spans="1:55" s="26" customFormat="1" ht="15" customHeight="1" x14ac:dyDescent="0.15">
      <c r="B26" s="146" t="str">
        <f>IF($F$4=$BC$2,BC18,IF($F$4=$BC$3,BC19,IF($F$4=$BC$4,BC20,BC17)))</f>
        <v>※冒頭でご加入する保険の種類をご選択ください※</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7"/>
      <c r="AC26" s="161"/>
      <c r="AD26" s="162"/>
      <c r="AE26" s="162"/>
      <c r="AF26" s="163"/>
      <c r="AP26" s="104"/>
      <c r="AQ26" s="103"/>
      <c r="AR26"/>
      <c r="AS26" s="103"/>
      <c r="AZ26" s="27"/>
      <c r="BA26" s="27"/>
      <c r="BB26" t="s">
        <v>64</v>
      </c>
      <c r="BC26" s="2" t="s">
        <v>65</v>
      </c>
    </row>
    <row r="27" spans="1:55" s="26" customFormat="1" ht="19.350000000000001" customHeight="1" x14ac:dyDescent="0.1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7"/>
      <c r="AC27" s="164"/>
      <c r="AD27" s="165"/>
      <c r="AE27" s="165"/>
      <c r="AF27" s="166"/>
      <c r="AP27" s="104"/>
      <c r="AQ27" s="103"/>
      <c r="AR27"/>
      <c r="AS27" s="103">
        <f>DATE($B$4,5,15)</f>
        <v>45427</v>
      </c>
      <c r="AT27" s="142">
        <f>AS27</f>
        <v>45427</v>
      </c>
      <c r="AZ27" s="27"/>
      <c r="BA27" s="27"/>
      <c r="BC27" s="2" t="s">
        <v>66</v>
      </c>
    </row>
    <row r="28" spans="1:55" s="26" customFormat="1" ht="26.1" customHeight="1" thickBot="1" x14ac:dyDescent="0.2">
      <c r="A28" s="2"/>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7"/>
      <c r="AC28" s="167"/>
      <c r="AD28" s="168"/>
      <c r="AE28" s="168"/>
      <c r="AF28" s="169"/>
      <c r="AG28" s="2"/>
      <c r="AH28" s="2"/>
      <c r="AI28" s="2"/>
      <c r="AJ28" s="2"/>
      <c r="AP28" s="104"/>
      <c r="AQ28" s="103"/>
      <c r="AR28"/>
      <c r="AS28"/>
      <c r="AZ28" s="27"/>
      <c r="BA28" s="27"/>
      <c r="BC28" s="2"/>
    </row>
    <row r="29" spans="1:55" s="26" customFormat="1" ht="21.95" customHeight="1" x14ac:dyDescent="0.15">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185" t="s">
        <v>62</v>
      </c>
      <c r="AD29" s="185"/>
      <c r="AE29" s="185"/>
      <c r="AF29" s="185"/>
      <c r="AG29" s="185"/>
      <c r="AH29" s="185"/>
      <c r="AI29" s="90"/>
      <c r="AZ29" s="27"/>
      <c r="BA29" s="27"/>
      <c r="BC29" s="2"/>
    </row>
    <row r="30" spans="1:55" s="26" customFormat="1" ht="12.2" customHeight="1" thickBot="1" x14ac:dyDescent="0.2">
      <c r="B30" s="33"/>
      <c r="C30" s="39"/>
      <c r="D30" s="39"/>
      <c r="E30" s="39"/>
      <c r="F30" s="39"/>
      <c r="G30" s="39"/>
      <c r="H30" s="39"/>
      <c r="I30" s="39"/>
      <c r="J30" s="39"/>
      <c r="K30" s="39"/>
      <c r="L30" s="39"/>
      <c r="M30" s="39"/>
      <c r="N30" s="39"/>
      <c r="O30" s="39"/>
      <c r="P30" s="39"/>
      <c r="Q30" s="39"/>
      <c r="R30" s="39"/>
      <c r="S30" s="39"/>
      <c r="T30" s="39"/>
      <c r="U30" s="39"/>
      <c r="V30" s="39"/>
      <c r="W30" s="39"/>
      <c r="X30" s="39"/>
      <c r="Y30" s="39"/>
      <c r="Z30" s="183" t="s">
        <v>87</v>
      </c>
      <c r="AA30" s="183"/>
      <c r="AB30" s="183"/>
      <c r="AC30" s="183"/>
      <c r="AD30" s="183"/>
      <c r="AE30" s="183"/>
      <c r="AF30" s="183"/>
      <c r="AG30" s="183"/>
      <c r="AH30" s="183"/>
      <c r="AI30" s="183"/>
      <c r="AZ30" s="27"/>
      <c r="BA30" s="27"/>
      <c r="BC30" s="2"/>
    </row>
    <row r="31" spans="1:55" s="26" customFormat="1" ht="15.95" customHeight="1" x14ac:dyDescent="0.15">
      <c r="B31" s="186" t="s">
        <v>38</v>
      </c>
      <c r="C31" s="186"/>
      <c r="D31" s="186"/>
      <c r="E31" s="186"/>
      <c r="F31" s="187"/>
      <c r="G31" s="237"/>
      <c r="H31" s="238"/>
      <c r="I31" s="238"/>
      <c r="J31" s="238"/>
      <c r="K31" s="238"/>
      <c r="L31" s="238"/>
      <c r="M31" s="238"/>
      <c r="N31" s="238"/>
      <c r="O31" s="238"/>
      <c r="P31" s="239"/>
      <c r="Q31" s="243" t="s">
        <v>89</v>
      </c>
      <c r="R31" s="244"/>
      <c r="S31" s="247">
        <f>IF(F4=BC2,AS25,AT24)</f>
        <v>45747</v>
      </c>
      <c r="T31" s="247"/>
      <c r="U31" s="247"/>
      <c r="V31" s="247"/>
      <c r="W31" s="247"/>
      <c r="X31" s="247"/>
      <c r="Y31" s="247"/>
      <c r="Z31" s="244" t="s">
        <v>90</v>
      </c>
      <c r="AA31" s="244"/>
      <c r="AB31" s="102"/>
      <c r="AC31" s="231"/>
      <c r="AD31" s="232"/>
      <c r="AE31" s="232"/>
      <c r="AF31" s="232"/>
      <c r="AG31" s="232"/>
      <c r="AH31" s="233"/>
      <c r="AP31" t="s">
        <v>41</v>
      </c>
      <c r="AW31" s="27"/>
      <c r="AX31" s="27"/>
      <c r="AY31" s="27"/>
      <c r="AZ31" s="27"/>
      <c r="BA31" s="27"/>
      <c r="BB31" s="2" t="s">
        <v>85</v>
      </c>
      <c r="BC31" s="2" t="str">
        <f>IF($F$4=$BC$2,"留学生",IF($F$4=$BC$3,"インターン",IF($F$4=$BC$4,"医療","なし")))</f>
        <v>なし</v>
      </c>
    </row>
    <row r="32" spans="1:55" s="26" customFormat="1" ht="15.95" customHeight="1" thickBot="1" x14ac:dyDescent="0.2">
      <c r="A32" s="102"/>
      <c r="B32" s="186"/>
      <c r="C32" s="186"/>
      <c r="D32" s="186"/>
      <c r="E32" s="186"/>
      <c r="F32" s="187"/>
      <c r="G32" s="240"/>
      <c r="H32" s="241"/>
      <c r="I32" s="241"/>
      <c r="J32" s="241"/>
      <c r="K32" s="241"/>
      <c r="L32" s="241"/>
      <c r="M32" s="241"/>
      <c r="N32" s="241"/>
      <c r="O32" s="241"/>
      <c r="P32" s="242"/>
      <c r="Q32" s="245"/>
      <c r="R32" s="246"/>
      <c r="S32" s="248"/>
      <c r="T32" s="248"/>
      <c r="U32" s="248"/>
      <c r="V32" s="248"/>
      <c r="W32" s="248"/>
      <c r="X32" s="248"/>
      <c r="Y32" s="248"/>
      <c r="Z32" s="246"/>
      <c r="AA32" s="246"/>
      <c r="AB32" s="102"/>
      <c r="AC32" s="234"/>
      <c r="AD32" s="235"/>
      <c r="AE32" s="235"/>
      <c r="AF32" s="235"/>
      <c r="AG32" s="235"/>
      <c r="AH32" s="236"/>
      <c r="AP32" s="352" t="s">
        <v>40</v>
      </c>
      <c r="AQ32" s="352"/>
      <c r="AR32" s="352"/>
      <c r="AS32" s="352"/>
      <c r="AT32" s="352"/>
      <c r="AU32" s="352"/>
      <c r="AV32" s="352"/>
      <c r="AW32" s="352"/>
      <c r="AX32" s="352"/>
      <c r="AY32" s="352"/>
      <c r="AZ32" s="352"/>
      <c r="BA32" s="352"/>
      <c r="BB32" s="2"/>
      <c r="BC32" s="2"/>
    </row>
    <row r="33" spans="1:55" ht="25.5" customHeight="1" x14ac:dyDescent="0.15">
      <c r="A33" s="41"/>
      <c r="B33" s="64"/>
      <c r="C33" s="41"/>
      <c r="D33" s="41"/>
      <c r="E33" s="41"/>
      <c r="F33" s="353" t="str">
        <f>IF(OR(F19=0,G31=0)," ",IF(NOT(OR(AND(G31=AU13,F19&gt;AT27),AND(G31&lt;&gt;AU13,F19&gt;=G31)))," ",$AP$32))</f>
        <v xml:space="preserve"> </v>
      </c>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28"/>
      <c r="AJ33" s="2"/>
      <c r="AK33" s="2"/>
      <c r="AL33" s="2"/>
      <c r="AM33" s="2"/>
      <c r="AN33" s="2"/>
      <c r="AO33" s="2"/>
      <c r="AP33" s="352"/>
      <c r="AQ33" s="352"/>
      <c r="AR33" s="352"/>
      <c r="AS33" s="352"/>
      <c r="AT33" s="352"/>
      <c r="AU33" s="352"/>
      <c r="AV33" s="352"/>
      <c r="AW33" s="352"/>
      <c r="AX33" s="352"/>
      <c r="AY33" s="352"/>
      <c r="AZ33" s="352"/>
      <c r="BA33" s="352"/>
    </row>
    <row r="34" spans="1:55" s="26" customFormat="1" ht="15.95" customHeight="1" x14ac:dyDescent="0.15">
      <c r="A34" s="44"/>
      <c r="B34" s="41"/>
      <c r="C34" s="41"/>
      <c r="D34" s="41"/>
      <c r="E34" s="41"/>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2"/>
      <c r="AZ34" s="27"/>
      <c r="BA34" s="27"/>
      <c r="BC34" s="2"/>
    </row>
    <row r="35" spans="1:55" s="98" customFormat="1" ht="15.95" customHeight="1" thickBot="1" x14ac:dyDescent="0.2">
      <c r="A35" s="95"/>
      <c r="B35" s="188" t="s">
        <v>34</v>
      </c>
      <c r="C35" s="188"/>
      <c r="D35" s="188"/>
      <c r="E35" s="188"/>
      <c r="F35" s="188"/>
      <c r="G35" s="188"/>
      <c r="H35" s="188"/>
      <c r="I35" s="188"/>
      <c r="J35" s="96"/>
      <c r="K35" s="96"/>
      <c r="L35" s="96"/>
      <c r="M35" s="96"/>
      <c r="N35" s="96"/>
      <c r="O35" s="96"/>
      <c r="P35" s="96"/>
      <c r="Q35" s="96"/>
      <c r="R35" s="96"/>
      <c r="S35" s="96"/>
      <c r="T35" s="96"/>
      <c r="U35" s="96"/>
      <c r="V35" s="96"/>
      <c r="W35" s="96"/>
      <c r="X35" s="96"/>
      <c r="Y35" s="189" t="s">
        <v>35</v>
      </c>
      <c r="Z35" s="189"/>
      <c r="AA35" s="189"/>
      <c r="AB35" s="189"/>
      <c r="AC35" s="189"/>
      <c r="AD35" s="189"/>
      <c r="AE35" s="189"/>
      <c r="AF35" s="189"/>
      <c r="AG35" s="97"/>
      <c r="AH35" s="97"/>
      <c r="AI35" s="97"/>
      <c r="AZ35" s="99"/>
      <c r="BA35" s="99"/>
      <c r="BC35" s="97"/>
    </row>
    <row r="36" spans="1:55" s="26" customFormat="1" ht="15.95" customHeight="1" x14ac:dyDescent="0.15">
      <c r="B36" s="75"/>
      <c r="C36" s="75"/>
      <c r="D36" s="190"/>
      <c r="E36" s="191"/>
      <c r="F36" s="191"/>
      <c r="G36" s="191"/>
      <c r="H36" s="191"/>
      <c r="I36" s="192"/>
      <c r="J36" s="2"/>
      <c r="K36" s="2"/>
      <c r="L36" s="2"/>
      <c r="M36" s="2"/>
      <c r="N36" s="2"/>
      <c r="O36" s="199" t="str">
        <f>IFERROR(IF(F4=BC3,250,IF(F4=BC4,1000,IF(OR($AC$31=0,$G$31=0)," ",VLOOKUP($AC31,$AP13:$AQ14,2,FALSE))))," ")</f>
        <v xml:space="preserve"> </v>
      </c>
      <c r="P36" s="200"/>
      <c r="Q36" s="200"/>
      <c r="R36" s="201"/>
      <c r="S36" s="2"/>
      <c r="T36" s="2"/>
      <c r="U36" s="2"/>
      <c r="V36" s="2"/>
      <c r="W36" s="2"/>
      <c r="X36" s="2"/>
      <c r="Y36" s="297" t="str">
        <f>IFERROR((D36*O36),"")</f>
        <v/>
      </c>
      <c r="Z36" s="298"/>
      <c r="AA36" s="298"/>
      <c r="AB36" s="298"/>
      <c r="AC36" s="298"/>
      <c r="AD36" s="298"/>
      <c r="AE36" s="298"/>
      <c r="AF36" s="299"/>
      <c r="AG36" s="2"/>
      <c r="AH36" s="2"/>
      <c r="AI36" s="2"/>
      <c r="AZ36" s="27"/>
      <c r="BA36" s="27"/>
      <c r="BC36" s="2"/>
    </row>
    <row r="37" spans="1:55" s="26" customFormat="1" ht="15.95" customHeight="1" x14ac:dyDescent="0.15">
      <c r="B37" s="75"/>
      <c r="C37" s="75"/>
      <c r="D37" s="193"/>
      <c r="E37" s="194"/>
      <c r="F37" s="194"/>
      <c r="G37" s="194"/>
      <c r="H37" s="194"/>
      <c r="I37" s="195"/>
      <c r="J37" s="2"/>
      <c r="K37" s="2"/>
      <c r="L37" s="260" t="s">
        <v>17</v>
      </c>
      <c r="M37" s="260"/>
      <c r="N37" s="38"/>
      <c r="O37" s="202"/>
      <c r="P37" s="203"/>
      <c r="Q37" s="203"/>
      <c r="R37" s="204"/>
      <c r="S37" s="259" t="s">
        <v>28</v>
      </c>
      <c r="T37" s="259"/>
      <c r="U37" s="18"/>
      <c r="V37" s="260" t="s">
        <v>18</v>
      </c>
      <c r="W37" s="260"/>
      <c r="X37" s="2"/>
      <c r="Y37" s="300"/>
      <c r="Z37" s="301"/>
      <c r="AA37" s="301"/>
      <c r="AB37" s="301"/>
      <c r="AC37" s="301"/>
      <c r="AD37" s="301"/>
      <c r="AE37" s="301"/>
      <c r="AF37" s="302"/>
      <c r="AG37" s="2"/>
      <c r="AH37" s="2"/>
      <c r="AI37" s="2"/>
      <c r="AZ37" s="27"/>
      <c r="BA37" s="27"/>
      <c r="BC37" s="2"/>
    </row>
    <row r="38" spans="1:55" s="26" customFormat="1" ht="15.95" customHeight="1" thickBot="1" x14ac:dyDescent="0.2">
      <c r="B38" s="75"/>
      <c r="C38" s="75"/>
      <c r="D38" s="196"/>
      <c r="E38" s="197"/>
      <c r="F38" s="197"/>
      <c r="G38" s="197"/>
      <c r="H38" s="197"/>
      <c r="I38" s="198"/>
      <c r="J38" s="2"/>
      <c r="K38" s="2"/>
      <c r="L38" s="260"/>
      <c r="M38" s="260"/>
      <c r="N38" s="38"/>
      <c r="O38" s="205"/>
      <c r="P38" s="206"/>
      <c r="Q38" s="206"/>
      <c r="R38" s="207"/>
      <c r="S38" s="259"/>
      <c r="T38" s="259"/>
      <c r="U38" s="18"/>
      <c r="V38" s="260"/>
      <c r="W38" s="260"/>
      <c r="X38" s="2"/>
      <c r="Y38" s="303"/>
      <c r="Z38" s="304"/>
      <c r="AA38" s="304"/>
      <c r="AB38" s="304"/>
      <c r="AC38" s="304"/>
      <c r="AD38" s="304"/>
      <c r="AE38" s="304"/>
      <c r="AF38" s="305"/>
      <c r="AG38" s="2"/>
      <c r="AH38" s="2"/>
      <c r="AI38" s="2"/>
      <c r="AZ38" s="27"/>
      <c r="BA38" s="27"/>
      <c r="BC38" s="2"/>
    </row>
    <row r="39" spans="1:55" ht="9" customHeight="1" x14ac:dyDescent="0.15">
      <c r="B39" s="39"/>
      <c r="C39" s="88"/>
      <c r="D39" s="88"/>
      <c r="E39" s="88"/>
      <c r="F39" s="88"/>
      <c r="G39" s="88"/>
      <c r="H39" s="88"/>
      <c r="I39" s="88"/>
      <c r="J39" s="30"/>
      <c r="K39" s="30"/>
      <c r="L39" s="30"/>
      <c r="M39" s="30"/>
      <c r="N39" s="30"/>
      <c r="O39" s="30"/>
      <c r="P39" s="30"/>
      <c r="Q39" s="30"/>
      <c r="R39" s="30"/>
      <c r="S39" s="30"/>
      <c r="T39" s="30"/>
      <c r="U39" s="30"/>
      <c r="V39" s="30"/>
      <c r="W39" s="28"/>
      <c r="X39" s="28"/>
      <c r="Y39" s="28"/>
      <c r="Z39" s="28"/>
      <c r="AA39" s="29"/>
      <c r="AB39" s="28"/>
      <c r="AC39" s="28"/>
      <c r="AJ39" s="2"/>
      <c r="AK39" s="2"/>
      <c r="AL39" s="2"/>
      <c r="AM39" s="2"/>
      <c r="AN39" s="2"/>
      <c r="AO39" s="2"/>
      <c r="AP39" s="2"/>
      <c r="AQ39" s="2"/>
      <c r="AR39" s="2"/>
      <c r="AS39" s="2"/>
      <c r="AT39" s="2"/>
      <c r="AU39" s="2"/>
      <c r="AV39" s="2"/>
      <c r="AW39" s="2"/>
      <c r="AX39" s="2"/>
      <c r="AY39" s="2"/>
      <c r="AZ39" s="2"/>
      <c r="BA39" s="2"/>
    </row>
    <row r="40" spans="1:55" ht="11.25" customHeight="1" thickBot="1" x14ac:dyDescent="0.2">
      <c r="B40" s="39"/>
      <c r="C40" s="88"/>
      <c r="D40" s="88"/>
      <c r="E40" s="88"/>
      <c r="F40" s="88"/>
      <c r="G40" s="88"/>
      <c r="H40" s="88"/>
      <c r="I40" s="88"/>
      <c r="J40" s="30"/>
      <c r="K40" s="30"/>
      <c r="L40" s="30"/>
      <c r="M40" s="30"/>
      <c r="N40" s="30"/>
      <c r="O40" s="30"/>
      <c r="P40" s="30"/>
      <c r="Q40" s="30"/>
      <c r="R40" s="30"/>
      <c r="S40" s="30"/>
      <c r="T40" s="30"/>
      <c r="U40" s="30"/>
      <c r="V40" s="30"/>
      <c r="W40" s="28"/>
      <c r="X40" s="28"/>
      <c r="Y40" s="28"/>
      <c r="Z40" s="28"/>
      <c r="AA40" s="29"/>
      <c r="AB40" s="28"/>
      <c r="AC40" s="28"/>
      <c r="AJ40" s="2"/>
      <c r="AK40" s="2"/>
      <c r="AL40" s="2"/>
      <c r="AM40" s="2"/>
      <c r="AN40" s="2"/>
      <c r="AO40" s="2"/>
      <c r="AP40" s="2"/>
      <c r="AQ40" s="2"/>
      <c r="AR40" s="2"/>
      <c r="AS40" s="2"/>
      <c r="AT40" s="2"/>
      <c r="AU40" s="2"/>
      <c r="AV40" s="2"/>
      <c r="AW40" s="2"/>
      <c r="AX40" s="2"/>
      <c r="AY40" s="2"/>
      <c r="AZ40" s="2"/>
      <c r="BA40" s="2"/>
    </row>
    <row r="41" spans="1:55" s="26" customFormat="1" ht="20.25" customHeight="1" x14ac:dyDescent="0.15">
      <c r="B41" s="224" t="s">
        <v>19</v>
      </c>
      <c r="C41" s="225"/>
      <c r="D41" s="225"/>
      <c r="E41" s="225"/>
      <c r="F41" s="226"/>
      <c r="G41" s="227" t="s">
        <v>20</v>
      </c>
      <c r="H41" s="227"/>
      <c r="I41" s="227"/>
      <c r="J41" s="227"/>
      <c r="K41" s="227"/>
      <c r="L41" s="227"/>
      <c r="M41" s="228"/>
      <c r="N41" s="229" t="s">
        <v>21</v>
      </c>
      <c r="O41" s="229"/>
      <c r="P41" s="229"/>
      <c r="Q41" s="229"/>
      <c r="R41" s="229"/>
      <c r="S41" s="229"/>
      <c r="T41" s="229"/>
      <c r="U41" s="229"/>
      <c r="V41" s="229"/>
      <c r="W41" s="229"/>
      <c r="X41" s="229"/>
      <c r="Y41" s="229"/>
      <c r="Z41" s="229"/>
      <c r="AA41" s="229"/>
      <c r="AB41" s="229"/>
      <c r="AC41" s="229"/>
      <c r="AD41" s="229"/>
      <c r="AE41" s="229"/>
      <c r="AF41" s="229"/>
      <c r="AG41" s="229"/>
      <c r="AH41" s="230"/>
      <c r="AI41" s="82"/>
      <c r="AN41" s="2"/>
      <c r="AO41" s="2" t="s">
        <v>50</v>
      </c>
      <c r="AQ41" s="2" t="s">
        <v>91</v>
      </c>
      <c r="AR41" s="2"/>
      <c r="AS41" s="2"/>
      <c r="AT41" s="2"/>
      <c r="AU41" s="2"/>
      <c r="AV41" s="2"/>
      <c r="AW41" s="2"/>
      <c r="AZ41" s="27"/>
      <c r="BA41" s="27"/>
      <c r="BC41" s="2"/>
    </row>
    <row r="42" spans="1:55" s="26" customFormat="1" ht="20.25" customHeight="1" thickBot="1" x14ac:dyDescent="0.2">
      <c r="B42" s="208" t="s">
        <v>22</v>
      </c>
      <c r="C42" s="209"/>
      <c r="D42" s="209"/>
      <c r="E42" s="209"/>
      <c r="F42" s="210"/>
      <c r="G42" s="368" t="s">
        <v>23</v>
      </c>
      <c r="H42" s="368"/>
      <c r="I42" s="368"/>
      <c r="J42" s="368"/>
      <c r="K42" s="368"/>
      <c r="L42" s="368"/>
      <c r="M42" s="369"/>
      <c r="N42" s="370" t="s">
        <v>24</v>
      </c>
      <c r="O42" s="370"/>
      <c r="P42" s="370"/>
      <c r="Q42" s="370"/>
      <c r="R42" s="370"/>
      <c r="S42" s="370"/>
      <c r="T42" s="370"/>
      <c r="U42" s="370"/>
      <c r="V42" s="370"/>
      <c r="W42" s="370"/>
      <c r="X42" s="370"/>
      <c r="Y42" s="370"/>
      <c r="Z42" s="370"/>
      <c r="AA42" s="370"/>
      <c r="AB42" s="370"/>
      <c r="AC42" s="370"/>
      <c r="AD42" s="370"/>
      <c r="AE42" s="370"/>
      <c r="AF42" s="370"/>
      <c r="AG42" s="370"/>
      <c r="AH42" s="371"/>
      <c r="AI42" s="83"/>
      <c r="AN42" s="2"/>
      <c r="AO42" s="2" t="s">
        <v>84</v>
      </c>
      <c r="AQ42" s="2" t="s">
        <v>92</v>
      </c>
      <c r="AR42" s="2"/>
      <c r="AS42" s="2"/>
      <c r="AT42" s="2"/>
      <c r="AU42" s="2"/>
      <c r="AV42" s="2"/>
      <c r="AW42" s="2"/>
      <c r="AZ42" s="27"/>
      <c r="BA42" s="27"/>
      <c r="BC42" s="2"/>
    </row>
    <row r="43" spans="1:55" s="26" customFormat="1" ht="20.25" customHeight="1" x14ac:dyDescent="0.15">
      <c r="B43" s="128" t="s">
        <v>49</v>
      </c>
      <c r="C43" s="15"/>
      <c r="D43" s="15"/>
      <c r="E43" s="15"/>
      <c r="F43" s="15"/>
      <c r="G43" s="15"/>
      <c r="H43" s="15"/>
      <c r="I43" s="15"/>
      <c r="J43" s="15"/>
      <c r="K43" s="15"/>
      <c r="L43" s="15"/>
      <c r="M43" s="15"/>
      <c r="N43" s="116"/>
      <c r="O43" s="116"/>
      <c r="P43" s="116"/>
      <c r="Q43" s="116"/>
      <c r="R43" s="116"/>
      <c r="S43" s="116"/>
      <c r="T43" s="116"/>
      <c r="U43" s="119"/>
      <c r="V43" s="119"/>
      <c r="W43" s="119"/>
      <c r="X43" s="119"/>
      <c r="Y43" s="119"/>
      <c r="Z43" s="119"/>
      <c r="AA43" s="119"/>
      <c r="AB43" s="119"/>
      <c r="AC43" s="119"/>
      <c r="AD43" s="119"/>
      <c r="AE43" s="119"/>
      <c r="AF43" s="117"/>
      <c r="AG43" s="116"/>
      <c r="AH43" s="116"/>
      <c r="AI43" s="89"/>
      <c r="AN43" s="2"/>
      <c r="AO43" s="2" t="s">
        <v>52</v>
      </c>
      <c r="AQ43" s="2" t="s">
        <v>92</v>
      </c>
      <c r="AR43" s="2"/>
      <c r="AS43" s="2"/>
      <c r="AT43" s="2"/>
      <c r="AU43" s="2"/>
      <c r="AV43" s="2"/>
      <c r="AW43" s="2"/>
      <c r="AZ43" s="27"/>
      <c r="BA43" s="27"/>
      <c r="BC43" s="2"/>
    </row>
    <row r="44" spans="1:55" s="26" customFormat="1" ht="7.35" customHeight="1" x14ac:dyDescent="0.15">
      <c r="B44" s="2"/>
      <c r="C44" s="2"/>
      <c r="D44" s="2"/>
      <c r="E44" s="2"/>
      <c r="F44" s="2"/>
      <c r="G44" s="2"/>
      <c r="H44" s="2"/>
      <c r="I44" s="2"/>
      <c r="J44" s="2"/>
      <c r="K44" s="2"/>
      <c r="L44" s="2"/>
      <c r="M44" s="2"/>
      <c r="N44" s="90"/>
      <c r="O44" s="31"/>
      <c r="P44" s="31"/>
      <c r="Q44" s="31"/>
      <c r="R44" s="31"/>
      <c r="S44" s="31"/>
      <c r="T44" s="19"/>
      <c r="U44" s="20"/>
      <c r="V44" s="21"/>
      <c r="W44" s="22"/>
      <c r="X44" s="22"/>
      <c r="Y44" s="20"/>
      <c r="Z44" s="20"/>
      <c r="AA44" s="20"/>
      <c r="AB44" s="20"/>
      <c r="AC44" s="20"/>
      <c r="AD44" s="20"/>
      <c r="AE44" s="20"/>
      <c r="AF44" s="20"/>
      <c r="AG44" s="20"/>
      <c r="AH44" s="20"/>
      <c r="AI44" s="20"/>
      <c r="AZ44" s="27"/>
      <c r="BA44" s="27"/>
      <c r="BC44" s="2"/>
    </row>
    <row r="45" spans="1:55" s="26" customFormat="1" ht="13.5" customHeight="1" x14ac:dyDescent="0.15">
      <c r="B45" s="31"/>
      <c r="C45" s="258">
        <f>IF($F$4=$BC$2,AQ41,IF($F$4=$BC$3,AQ42,IF($F$4=$BC$4,AQ43,AQ40)))</f>
        <v>0</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5"/>
      <c r="AI45" s="5"/>
      <c r="AZ45" s="27"/>
      <c r="BA45" s="27"/>
      <c r="BC45" s="2"/>
    </row>
    <row r="46" spans="1:55" s="26" customFormat="1" ht="13.5" customHeight="1" x14ac:dyDescent="0.15">
      <c r="B46" s="31"/>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5"/>
      <c r="AI46" s="5"/>
      <c r="AZ46" s="27"/>
      <c r="BA46" s="27"/>
      <c r="BC46" s="2"/>
    </row>
    <row r="47" spans="1:55" s="26" customFormat="1" ht="15.95" customHeight="1" x14ac:dyDescent="0.15">
      <c r="A47" s="44"/>
      <c r="B47" s="71"/>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46"/>
      <c r="AI47" s="46"/>
      <c r="AJ47" s="44"/>
      <c r="AZ47" s="27"/>
      <c r="BA47" s="27"/>
      <c r="BC47" s="2"/>
    </row>
    <row r="48" spans="1:55" s="26" customFormat="1" ht="13.5" customHeight="1" x14ac:dyDescent="0.15">
      <c r="A48" s="2"/>
      <c r="B48" s="36"/>
      <c r="C48" s="92" t="s">
        <v>30</v>
      </c>
      <c r="D48" s="2"/>
      <c r="E48" s="40"/>
      <c r="F48" s="40"/>
      <c r="G48" s="40"/>
      <c r="H48" s="40"/>
      <c r="I48" s="40"/>
      <c r="J48" s="40"/>
      <c r="K48" s="40"/>
      <c r="L48" s="40"/>
      <c r="M48" s="40"/>
      <c r="N48" s="40"/>
      <c r="O48" s="40"/>
      <c r="P48" s="40"/>
      <c r="Q48" s="40"/>
      <c r="R48" s="40"/>
      <c r="S48" s="40"/>
      <c r="T48" s="40"/>
      <c r="U48" s="40"/>
      <c r="V48" s="40"/>
      <c r="W48" s="40"/>
      <c r="X48" s="40"/>
      <c r="Y48" s="40"/>
      <c r="Z48" s="2"/>
      <c r="AA48" s="212" t="s">
        <v>27</v>
      </c>
      <c r="AB48" s="213"/>
      <c r="AC48" s="213"/>
      <c r="AD48" s="213"/>
      <c r="AE48" s="213"/>
      <c r="AF48" s="213"/>
      <c r="AG48" s="213"/>
      <c r="AH48" s="214"/>
      <c r="AI48" s="2"/>
      <c r="AJ48" s="2"/>
      <c r="AZ48" s="27"/>
      <c r="BA48" s="27"/>
      <c r="BC48" s="2"/>
    </row>
    <row r="49" spans="1:36" s="2" customFormat="1" ht="16.5" customHeight="1" x14ac:dyDescent="0.15">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AA49" s="212" t="s">
        <v>13</v>
      </c>
      <c r="AB49" s="213"/>
      <c r="AC49" s="213"/>
      <c r="AD49" s="214"/>
      <c r="AE49" s="212" t="s">
        <v>14</v>
      </c>
      <c r="AF49" s="213"/>
      <c r="AG49" s="213"/>
      <c r="AH49" s="214"/>
    </row>
    <row r="50" spans="1:36" s="2" customFormat="1" ht="20.100000000000001" customHeight="1" x14ac:dyDescent="0.15">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100"/>
      <c r="AA50" s="215"/>
      <c r="AB50" s="216"/>
      <c r="AC50" s="216"/>
      <c r="AD50" s="217"/>
      <c r="AE50" s="249"/>
      <c r="AF50" s="250"/>
      <c r="AG50" s="250"/>
      <c r="AH50" s="251"/>
    </row>
    <row r="51" spans="1:36" s="2" customFormat="1" ht="19.5" customHeight="1" x14ac:dyDescent="0.15">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100"/>
      <c r="AA51" s="218"/>
      <c r="AB51" s="219"/>
      <c r="AC51" s="219"/>
      <c r="AD51" s="220"/>
      <c r="AE51" s="252"/>
      <c r="AF51" s="253"/>
      <c r="AG51" s="253"/>
      <c r="AH51" s="254"/>
    </row>
    <row r="52" spans="1:36" s="2" customFormat="1" ht="20.100000000000001" customHeight="1" x14ac:dyDescent="0.15">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123"/>
      <c r="AA52" s="221"/>
      <c r="AB52" s="222"/>
      <c r="AC52" s="222"/>
      <c r="AD52" s="223"/>
      <c r="AE52" s="255"/>
      <c r="AF52" s="256"/>
      <c r="AG52" s="256"/>
      <c r="AH52" s="257"/>
    </row>
    <row r="53" spans="1:36" s="2" customFormat="1" ht="15" customHeight="1" x14ac:dyDescent="0.15">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123"/>
      <c r="AA53" s="296" t="s">
        <v>98</v>
      </c>
      <c r="AB53" s="296"/>
      <c r="AC53" s="296"/>
      <c r="AD53" s="296"/>
      <c r="AE53" s="296"/>
      <c r="AF53" s="296"/>
      <c r="AG53" s="296"/>
      <c r="AH53" s="296"/>
      <c r="AJ53" s="93"/>
    </row>
    <row r="54" spans="1:36" s="2" customFormat="1" ht="30" customHeight="1" x14ac:dyDescent="0.15">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123"/>
      <c r="AB54" s="91"/>
      <c r="AC54" s="91"/>
      <c r="AD54" s="91"/>
      <c r="AE54" s="91"/>
      <c r="AF54" s="91"/>
      <c r="AG54" s="91"/>
      <c r="AH54" s="91"/>
      <c r="AI54" s="91"/>
    </row>
    <row r="55" spans="1:36" s="2" customFormat="1" ht="10.5" customHeight="1" x14ac:dyDescent="0.15">
      <c r="A55" s="41"/>
      <c r="B55" s="42"/>
      <c r="C55" s="42"/>
      <c r="D55" s="42"/>
      <c r="E55" s="42"/>
      <c r="F55" s="42"/>
      <c r="G55" s="42"/>
      <c r="H55" s="42"/>
      <c r="I55" s="42"/>
      <c r="J55" s="42"/>
      <c r="K55" s="42"/>
      <c r="L55" s="42"/>
      <c r="M55" s="42"/>
      <c r="N55" s="42"/>
      <c r="O55" s="42"/>
      <c r="P55" s="42"/>
      <c r="Q55" s="42"/>
      <c r="R55" s="42"/>
      <c r="S55" s="42"/>
      <c r="T55" s="42"/>
      <c r="U55" s="42"/>
      <c r="V55" s="42"/>
      <c r="W55" s="42"/>
      <c r="X55" s="42"/>
      <c r="Y55" s="42"/>
      <c r="Z55" s="41"/>
      <c r="AA55" s="43"/>
      <c r="AB55" s="43"/>
      <c r="AC55" s="43"/>
      <c r="AD55" s="43"/>
      <c r="AE55" s="43"/>
      <c r="AF55" s="43"/>
      <c r="AG55" s="43"/>
      <c r="AH55" s="43"/>
      <c r="AI55" s="43"/>
      <c r="AJ55" s="41"/>
    </row>
    <row r="56" spans="1:36" x14ac:dyDescent="0.1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354" t="s">
        <v>42</v>
      </c>
      <c r="AF56" s="355"/>
      <c r="AG56" s="355"/>
      <c r="AH56" s="356"/>
      <c r="AI56" s="46"/>
      <c r="AJ56" s="44"/>
    </row>
    <row r="57" spans="1:36" ht="14.25" thickBot="1"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5"/>
      <c r="AF57" s="46"/>
      <c r="AG57" s="46"/>
      <c r="AH57" s="46"/>
      <c r="AI57" s="46"/>
      <c r="AJ57" s="44"/>
    </row>
    <row r="58" spans="1:36" ht="13.5" customHeight="1" x14ac:dyDescent="0.15">
      <c r="A58" s="41"/>
      <c r="B58" s="360">
        <f>B4</f>
        <v>2024</v>
      </c>
      <c r="C58" s="361"/>
      <c r="D58" s="357" t="s">
        <v>0</v>
      </c>
      <c r="E58" s="357"/>
      <c r="F58" s="372" t="str">
        <f>F4</f>
        <v>※ご加入する保険の種類をご選択ください※</v>
      </c>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101"/>
      <c r="AJ58" s="44"/>
    </row>
    <row r="59" spans="1:36" ht="13.5" customHeight="1" thickBot="1" x14ac:dyDescent="0.2">
      <c r="A59" s="41"/>
      <c r="B59" s="362"/>
      <c r="C59" s="363"/>
      <c r="D59" s="357"/>
      <c r="E59" s="357"/>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101"/>
      <c r="AJ59" s="44"/>
    </row>
    <row r="60" spans="1:36" ht="6.75" customHeight="1" x14ac:dyDescent="0.15">
      <c r="A60" s="41"/>
      <c r="B60" s="41"/>
      <c r="C60" s="41"/>
      <c r="D60" s="41"/>
      <c r="E60" s="41"/>
      <c r="F60" s="41"/>
      <c r="G60" s="41"/>
      <c r="H60" s="41"/>
      <c r="I60" s="41"/>
      <c r="J60" s="41"/>
      <c r="K60" s="41"/>
      <c r="L60" s="41"/>
      <c r="M60" s="41"/>
      <c r="N60" s="41"/>
      <c r="O60" s="47"/>
      <c r="P60" s="47"/>
      <c r="Q60" s="47"/>
      <c r="R60" s="47"/>
      <c r="S60" s="47"/>
      <c r="T60" s="47"/>
      <c r="U60" s="47"/>
      <c r="V60" s="47"/>
      <c r="W60" s="47"/>
      <c r="X60" s="41"/>
      <c r="Y60" s="41"/>
      <c r="Z60" s="41"/>
      <c r="AA60" s="41"/>
      <c r="AB60" s="41"/>
      <c r="AC60" s="41"/>
      <c r="AD60" s="41"/>
      <c r="AE60" s="41"/>
      <c r="AF60" s="41"/>
      <c r="AG60" s="41"/>
      <c r="AH60" s="41"/>
      <c r="AI60" s="41"/>
      <c r="AJ60" s="44"/>
    </row>
    <row r="61" spans="1:36" ht="18.75" customHeight="1" x14ac:dyDescent="0.15">
      <c r="A61" s="41"/>
      <c r="B61" s="152" t="s">
        <v>1</v>
      </c>
      <c r="C61" s="152"/>
      <c r="D61" s="152"/>
      <c r="E61" s="152"/>
      <c r="F61" s="152"/>
      <c r="G61" s="152"/>
      <c r="H61" s="152"/>
      <c r="I61" s="152"/>
      <c r="J61" s="152"/>
      <c r="K61" s="152"/>
      <c r="L61" s="152"/>
      <c r="M61" s="152"/>
      <c r="N61" s="152"/>
      <c r="O61" s="152"/>
      <c r="P61" s="152"/>
      <c r="Q61" s="152"/>
      <c r="R61" s="152"/>
      <c r="S61" s="152"/>
      <c r="T61" s="152"/>
      <c r="U61" s="41"/>
      <c r="V61" s="41"/>
      <c r="W61" s="41"/>
      <c r="X61" s="41"/>
      <c r="Y61" s="41"/>
      <c r="Z61" s="41"/>
      <c r="AA61" s="41"/>
      <c r="AB61" s="41"/>
      <c r="AC61" s="41"/>
      <c r="AD61" s="41"/>
      <c r="AE61" s="41"/>
      <c r="AF61" s="41"/>
      <c r="AG61" s="41"/>
      <c r="AH61" s="41"/>
      <c r="AI61" s="41"/>
      <c r="AJ61" s="44"/>
    </row>
    <row r="62" spans="1:36" ht="6.75" customHeight="1" x14ac:dyDescent="0.15">
      <c r="A62" s="41"/>
      <c r="B62" s="48"/>
      <c r="C62" s="49"/>
      <c r="D62" s="41"/>
      <c r="E62" s="41"/>
      <c r="F62" s="50"/>
      <c r="G62" s="50"/>
      <c r="H62" s="51"/>
      <c r="I62" s="51"/>
      <c r="J62" s="51"/>
      <c r="K62" s="51"/>
      <c r="L62" s="51"/>
      <c r="M62" s="51"/>
      <c r="N62" s="51"/>
      <c r="O62" s="50"/>
      <c r="P62" s="41"/>
      <c r="Q62" s="41"/>
      <c r="R62" s="41"/>
      <c r="S62" s="41"/>
      <c r="T62" s="41"/>
      <c r="U62" s="41"/>
      <c r="V62" s="41"/>
      <c r="W62" s="41"/>
      <c r="X62" s="41"/>
      <c r="Y62" s="41"/>
      <c r="Z62" s="41"/>
      <c r="AA62" s="41"/>
      <c r="AB62" s="41"/>
      <c r="AC62" s="41"/>
      <c r="AD62" s="41"/>
      <c r="AE62" s="41"/>
      <c r="AF62" s="41"/>
      <c r="AG62" s="41"/>
      <c r="AH62" s="41"/>
      <c r="AI62" s="41"/>
      <c r="AJ62" s="44"/>
    </row>
    <row r="63" spans="1:36" ht="15" customHeight="1" thickBot="1" x14ac:dyDescent="0.2">
      <c r="A63" s="41"/>
      <c r="B63" s="77" t="s">
        <v>2</v>
      </c>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4"/>
    </row>
    <row r="64" spans="1:36" ht="9" customHeight="1" x14ac:dyDescent="0.15">
      <c r="A64" s="41"/>
      <c r="B64" s="395">
        <f>$B$10</f>
        <v>0</v>
      </c>
      <c r="C64" s="373">
        <f>$C$10</f>
        <v>0</v>
      </c>
      <c r="D64" s="373">
        <f>$D$10</f>
        <v>0</v>
      </c>
      <c r="E64" s="373">
        <f>$E$10</f>
        <v>0</v>
      </c>
      <c r="F64" s="148">
        <f>$F$10</f>
        <v>0</v>
      </c>
      <c r="G64" s="78"/>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4"/>
    </row>
    <row r="65" spans="1:55" ht="17.25" customHeight="1" thickBot="1" x14ac:dyDescent="0.2">
      <c r="A65" s="41"/>
      <c r="B65" s="396"/>
      <c r="C65" s="374"/>
      <c r="D65" s="374"/>
      <c r="E65" s="374"/>
      <c r="F65" s="149"/>
      <c r="G65" s="150" t="s">
        <v>16</v>
      </c>
      <c r="H65" s="151"/>
      <c r="I65" s="151"/>
      <c r="J65" s="151"/>
      <c r="K65" s="151"/>
      <c r="L65" s="151"/>
      <c r="M65" s="151"/>
      <c r="N65" s="151"/>
      <c r="O65" s="151"/>
      <c r="P65" s="151"/>
      <c r="Q65" s="41"/>
      <c r="R65" s="41"/>
      <c r="S65" s="41"/>
      <c r="T65" s="41"/>
      <c r="U65" s="41"/>
      <c r="V65" s="41"/>
      <c r="W65" s="41"/>
      <c r="X65" s="41" t="s">
        <v>25</v>
      </c>
      <c r="Y65" s="41"/>
      <c r="Z65" s="41"/>
      <c r="AA65" s="41"/>
      <c r="AB65" s="52">
        <v>20</v>
      </c>
      <c r="AC65" s="145">
        <f>$AC$11</f>
        <v>0</v>
      </c>
      <c r="AD65" s="143" t="s">
        <v>3</v>
      </c>
      <c r="AE65" s="145">
        <f>$AE$11</f>
        <v>0</v>
      </c>
      <c r="AF65" s="143" t="s">
        <v>4</v>
      </c>
      <c r="AG65" s="145">
        <f>$AG$11</f>
        <v>0</v>
      </c>
      <c r="AH65" s="143" t="s">
        <v>5</v>
      </c>
      <c r="AI65" s="41"/>
      <c r="AJ65" s="44"/>
    </row>
    <row r="66" spans="1:55" ht="14.25" thickBot="1"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4"/>
    </row>
    <row r="67" spans="1:55" s="26" customFormat="1" ht="20.25" customHeight="1" x14ac:dyDescent="0.15">
      <c r="A67" s="44"/>
      <c r="B67" s="53" t="s">
        <v>6</v>
      </c>
      <c r="C67" s="54"/>
      <c r="D67" s="55" t="s">
        <v>7</v>
      </c>
      <c r="E67" s="364">
        <f>$E$13</f>
        <v>0</v>
      </c>
      <c r="F67" s="365"/>
      <c r="G67" s="365"/>
      <c r="H67" s="56" t="s">
        <v>15</v>
      </c>
      <c r="I67" s="364">
        <f>$I$13</f>
        <v>0</v>
      </c>
      <c r="J67" s="365"/>
      <c r="K67" s="365"/>
      <c r="L67" s="55"/>
      <c r="M67" s="55"/>
      <c r="N67" s="55"/>
      <c r="O67" s="55"/>
      <c r="P67" s="55"/>
      <c r="Q67" s="55"/>
      <c r="R67" s="55"/>
      <c r="S67" s="55"/>
      <c r="T67" s="55"/>
      <c r="U67" s="55"/>
      <c r="V67" s="57" t="s">
        <v>8</v>
      </c>
      <c r="W67" s="55"/>
      <c r="X67" s="55"/>
      <c r="Y67" s="364">
        <f>$Y$13</f>
        <v>0</v>
      </c>
      <c r="Z67" s="365"/>
      <c r="AA67" s="58" t="s">
        <v>9</v>
      </c>
      <c r="AB67" s="364">
        <f>$AB$13</f>
        <v>0</v>
      </c>
      <c r="AC67" s="365"/>
      <c r="AD67" s="58" t="s">
        <v>9</v>
      </c>
      <c r="AE67" s="364">
        <f>$AE$13</f>
        <v>0</v>
      </c>
      <c r="AF67" s="365"/>
      <c r="AG67" s="365"/>
      <c r="AH67" s="59"/>
      <c r="AI67" s="41"/>
      <c r="AJ67" s="44"/>
      <c r="AZ67" s="27"/>
      <c r="BA67" s="27"/>
      <c r="BC67" s="2"/>
    </row>
    <row r="68" spans="1:55" s="26" customFormat="1" ht="20.25" customHeight="1" x14ac:dyDescent="0.15">
      <c r="A68" s="44"/>
      <c r="B68" s="60"/>
      <c r="C68" s="153">
        <f>$C$14</f>
        <v>0</v>
      </c>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61"/>
      <c r="AI68" s="41"/>
      <c r="AJ68" s="44"/>
      <c r="AZ68" s="27"/>
      <c r="BA68" s="27"/>
      <c r="BC68" s="2"/>
    </row>
    <row r="69" spans="1:55" s="26" customFormat="1" ht="20.25" customHeight="1" x14ac:dyDescent="0.15">
      <c r="A69" s="44"/>
      <c r="B69" s="60"/>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36"/>
      <c r="AI69" s="80"/>
      <c r="AJ69" s="44"/>
      <c r="AZ69" s="27"/>
      <c r="BA69" s="27"/>
      <c r="BC69" s="2"/>
    </row>
    <row r="70" spans="1:55" s="26" customFormat="1" ht="20.25" customHeight="1" x14ac:dyDescent="0.15">
      <c r="A70" s="44"/>
      <c r="B70" s="286" t="str">
        <f>B16</f>
        <v>学校名（加入者）☆</v>
      </c>
      <c r="C70" s="287"/>
      <c r="D70" s="287"/>
      <c r="E70" s="287"/>
      <c r="F70" s="287"/>
      <c r="G70" s="288" t="s">
        <v>93</v>
      </c>
      <c r="H70" s="288"/>
      <c r="I70" s="288"/>
      <c r="J70" s="288"/>
      <c r="K70" s="288"/>
      <c r="L70" s="288"/>
      <c r="M70" s="288"/>
      <c r="N70" s="288"/>
      <c r="O70" s="288"/>
      <c r="P70" s="288"/>
      <c r="Q70" s="288"/>
      <c r="R70" s="288"/>
      <c r="S70" s="288"/>
      <c r="T70" s="288"/>
      <c r="U70" s="288"/>
      <c r="V70" s="288"/>
      <c r="W70" s="288"/>
      <c r="X70" s="288"/>
      <c r="Y70" s="289"/>
      <c r="Z70" s="113" t="s">
        <v>47</v>
      </c>
      <c r="AA70" s="114"/>
      <c r="AB70" s="394">
        <f>AB16</f>
        <v>0</v>
      </c>
      <c r="AC70" s="394"/>
      <c r="AD70" s="394"/>
      <c r="AE70" s="394"/>
      <c r="AF70" s="394"/>
      <c r="AG70" s="394"/>
      <c r="AH70" s="137"/>
      <c r="AI70" s="78"/>
      <c r="AJ70" s="44"/>
      <c r="AZ70" s="27"/>
      <c r="BA70" s="27"/>
      <c r="BC70" s="2"/>
    </row>
    <row r="71" spans="1:55" s="26" customFormat="1" ht="13.5" customHeight="1" x14ac:dyDescent="0.15">
      <c r="A71" s="44"/>
      <c r="B71" s="60"/>
      <c r="C71" s="358">
        <f>$C$17</f>
        <v>0</v>
      </c>
      <c r="D71" s="358"/>
      <c r="E71" s="358"/>
      <c r="F71" s="358"/>
      <c r="G71" s="358"/>
      <c r="H71" s="358"/>
      <c r="I71" s="358"/>
      <c r="J71" s="358"/>
      <c r="K71" s="358"/>
      <c r="L71" s="358"/>
      <c r="M71" s="358"/>
      <c r="N71" s="358"/>
      <c r="O71" s="358"/>
      <c r="P71" s="358"/>
      <c r="Q71" s="358"/>
      <c r="R71" s="358"/>
      <c r="S71" s="358"/>
      <c r="T71" s="358"/>
      <c r="U71" s="358"/>
      <c r="V71" s="358"/>
      <c r="W71" s="358"/>
      <c r="X71" s="358"/>
      <c r="Y71" s="358"/>
      <c r="Z71" s="109" t="s">
        <v>48</v>
      </c>
      <c r="AA71" s="110"/>
      <c r="AB71" s="131">
        <f>AB17</f>
        <v>0</v>
      </c>
      <c r="AC71" s="131"/>
      <c r="AD71" s="131"/>
      <c r="AE71" s="131"/>
      <c r="AF71" s="131"/>
      <c r="AG71" s="131"/>
      <c r="AH71" s="132"/>
      <c r="AI71" s="78"/>
      <c r="AJ71" s="44"/>
      <c r="AZ71" s="27"/>
      <c r="BA71" s="27"/>
      <c r="BC71" s="2"/>
    </row>
    <row r="72" spans="1:55" s="26" customFormat="1" ht="27" customHeight="1" x14ac:dyDescent="0.15">
      <c r="A72" s="44"/>
      <c r="B72" s="60"/>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111"/>
      <c r="AA72" s="112"/>
      <c r="AB72" s="393">
        <f>AB18</f>
        <v>0</v>
      </c>
      <c r="AC72" s="393"/>
      <c r="AD72" s="393"/>
      <c r="AE72" s="393"/>
      <c r="AF72" s="393"/>
      <c r="AG72" s="393"/>
      <c r="AH72" s="133"/>
      <c r="AI72" s="78"/>
      <c r="AJ72" s="44"/>
      <c r="AZ72" s="27"/>
      <c r="BA72" s="27"/>
      <c r="BC72" s="2"/>
    </row>
    <row r="73" spans="1:55" s="26" customFormat="1" ht="20.25" customHeight="1" x14ac:dyDescent="0.15">
      <c r="A73" s="44"/>
      <c r="B73" s="170" t="s">
        <v>86</v>
      </c>
      <c r="C73" s="171"/>
      <c r="D73" s="171"/>
      <c r="E73" s="172"/>
      <c r="F73" s="346">
        <f>$F$19</f>
        <v>0</v>
      </c>
      <c r="G73" s="346"/>
      <c r="H73" s="346"/>
      <c r="I73" s="346"/>
      <c r="J73" s="346"/>
      <c r="K73" s="346"/>
      <c r="L73" s="346"/>
      <c r="M73" s="346"/>
      <c r="N73" s="346"/>
      <c r="O73" s="346"/>
      <c r="P73" s="346"/>
      <c r="Q73" s="347"/>
      <c r="R73" s="350" t="s">
        <v>10</v>
      </c>
      <c r="S73" s="317"/>
      <c r="T73" s="317"/>
      <c r="U73" s="317" t="s">
        <v>11</v>
      </c>
      <c r="V73" s="317"/>
      <c r="W73" s="318"/>
      <c r="X73" s="321">
        <f>X19</f>
        <v>0</v>
      </c>
      <c r="Y73" s="317"/>
      <c r="Z73" s="317"/>
      <c r="AA73" s="73" t="s">
        <v>9</v>
      </c>
      <c r="AB73" s="366">
        <f>AB19</f>
        <v>0</v>
      </c>
      <c r="AC73" s="376"/>
      <c r="AD73" s="376"/>
      <c r="AE73" s="73" t="s">
        <v>9</v>
      </c>
      <c r="AF73" s="366">
        <f>AF19</f>
        <v>0</v>
      </c>
      <c r="AG73" s="366"/>
      <c r="AH73" s="130"/>
      <c r="AI73" s="84"/>
      <c r="AJ73" s="44"/>
      <c r="AZ73" s="27"/>
      <c r="BA73" s="27"/>
      <c r="BC73" s="2"/>
    </row>
    <row r="74" spans="1:55" s="26" customFormat="1" ht="20.25" customHeight="1" thickBot="1" x14ac:dyDescent="0.2">
      <c r="A74" s="44"/>
      <c r="B74" s="173"/>
      <c r="C74" s="174"/>
      <c r="D74" s="174"/>
      <c r="E74" s="175"/>
      <c r="F74" s="348"/>
      <c r="G74" s="348"/>
      <c r="H74" s="348"/>
      <c r="I74" s="348"/>
      <c r="J74" s="348"/>
      <c r="K74" s="348"/>
      <c r="L74" s="348"/>
      <c r="M74" s="348"/>
      <c r="N74" s="348"/>
      <c r="O74" s="348"/>
      <c r="P74" s="348"/>
      <c r="Q74" s="349"/>
      <c r="R74" s="351"/>
      <c r="S74" s="319"/>
      <c r="T74" s="319"/>
      <c r="U74" s="319" t="s">
        <v>12</v>
      </c>
      <c r="V74" s="319"/>
      <c r="W74" s="320"/>
      <c r="X74" s="322">
        <f>X20</f>
        <v>0</v>
      </c>
      <c r="Y74" s="319"/>
      <c r="Z74" s="319"/>
      <c r="AA74" s="74" t="s">
        <v>9</v>
      </c>
      <c r="AB74" s="375">
        <f>AB20</f>
        <v>0</v>
      </c>
      <c r="AC74" s="375"/>
      <c r="AD74" s="375"/>
      <c r="AE74" s="74" t="s">
        <v>9</v>
      </c>
      <c r="AF74" s="367">
        <f>AF20</f>
        <v>0</v>
      </c>
      <c r="AG74" s="367"/>
      <c r="AH74" s="129"/>
      <c r="AI74" s="41"/>
      <c r="AJ74" s="44"/>
      <c r="AZ74" s="27"/>
      <c r="BA74" s="27"/>
      <c r="BC74" s="2"/>
    </row>
    <row r="75" spans="1:55" s="26" customFormat="1" ht="22.5" customHeight="1" x14ac:dyDescent="0.15">
      <c r="A75" s="44"/>
      <c r="B75" s="331" t="str">
        <f>B21</f>
        <v xml:space="preserve"> </v>
      </c>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72"/>
      <c r="AJ75" s="44"/>
      <c r="AZ75" s="27"/>
      <c r="BA75" s="27"/>
      <c r="BC75" s="2"/>
    </row>
    <row r="76" spans="1:55" s="26" customFormat="1" ht="15.95" customHeight="1" x14ac:dyDescent="0.15">
      <c r="B76" s="159" t="s">
        <v>29</v>
      </c>
      <c r="C76" s="159"/>
      <c r="D76" s="159"/>
      <c r="E76" s="159"/>
      <c r="F76" s="159"/>
      <c r="G76" s="159"/>
      <c r="H76" s="159"/>
      <c r="I76" s="159"/>
      <c r="J76" s="41"/>
      <c r="K76" s="41"/>
      <c r="L76" s="41"/>
      <c r="M76" s="41"/>
      <c r="N76" s="41"/>
      <c r="O76" s="41"/>
      <c r="P76" s="41"/>
      <c r="Q76" s="41"/>
      <c r="R76" s="160"/>
      <c r="S76" s="160"/>
      <c r="T76" s="160"/>
      <c r="U76" s="41"/>
      <c r="V76" s="41"/>
      <c r="W76" s="41"/>
      <c r="X76" s="41"/>
      <c r="Y76" s="41"/>
      <c r="Z76" s="41"/>
      <c r="AA76" s="41"/>
      <c r="AB76" s="41"/>
      <c r="AC76" s="41"/>
      <c r="AD76" s="41"/>
      <c r="AE76" s="41"/>
      <c r="AF76" s="41"/>
      <c r="AG76" s="41"/>
      <c r="AH76" s="41"/>
      <c r="AI76" s="41"/>
      <c r="AZ76" s="27"/>
      <c r="BA76" s="27"/>
      <c r="BC76" s="2"/>
    </row>
    <row r="77" spans="1:55" s="26" customFormat="1" ht="12.95" customHeight="1" x14ac:dyDescent="0.15">
      <c r="B77" s="180" t="str">
        <f>B23</f>
        <v>※冒頭でご加入する保険の種類をご選択ください※</v>
      </c>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Z77" s="27"/>
      <c r="BA77" s="27"/>
      <c r="BC77" s="2"/>
    </row>
    <row r="78" spans="1:55" s="26" customFormat="1" ht="15" customHeight="1" x14ac:dyDescent="0.15">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Z78" s="27"/>
      <c r="BA78" s="27"/>
      <c r="BC78" s="2"/>
    </row>
    <row r="79" spans="1:55" s="26" customFormat="1" ht="15" customHeight="1" thickBot="1" x14ac:dyDescent="0.2">
      <c r="B79" s="157" t="s">
        <v>61</v>
      </c>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82" t="str">
        <f>AB25</f>
        <v>※冒頭でご加入する保険の種類をご選択ください※</v>
      </c>
      <c r="AC79" s="182"/>
      <c r="AD79" s="182"/>
      <c r="AE79" s="182"/>
      <c r="AF79" s="182"/>
      <c r="AG79" s="182"/>
      <c r="AH79" s="182"/>
      <c r="AI79" s="182"/>
      <c r="AJ79" s="182"/>
      <c r="AZ79" s="27"/>
      <c r="BA79" s="27"/>
      <c r="BC79" s="2"/>
    </row>
    <row r="80" spans="1:55" s="26" customFormat="1" ht="15" customHeight="1" x14ac:dyDescent="0.15">
      <c r="B80" s="315" t="str">
        <f>B26</f>
        <v>※冒頭でご加入する保険の種類をご選択ください※</v>
      </c>
      <c r="C80" s="315"/>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6"/>
      <c r="AC80" s="377">
        <f>AC26</f>
        <v>0</v>
      </c>
      <c r="AD80" s="378"/>
      <c r="AE80" s="378"/>
      <c r="AF80" s="379"/>
      <c r="AZ80" s="27"/>
      <c r="BA80" s="27"/>
      <c r="BC80" s="2"/>
    </row>
    <row r="81" spans="1:55" s="26" customFormat="1" ht="19.350000000000001" customHeight="1" x14ac:dyDescent="0.15">
      <c r="B81" s="315"/>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6"/>
      <c r="AC81" s="380"/>
      <c r="AD81" s="381"/>
      <c r="AE81" s="381"/>
      <c r="AF81" s="382"/>
      <c r="AZ81" s="27"/>
      <c r="BA81" s="27"/>
      <c r="BC81" s="2"/>
    </row>
    <row r="82" spans="1:55" s="26" customFormat="1" ht="26.1" customHeight="1" thickBot="1" x14ac:dyDescent="0.2">
      <c r="A82" s="2"/>
      <c r="B82" s="315"/>
      <c r="C82" s="315"/>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6"/>
      <c r="AC82" s="383"/>
      <c r="AD82" s="384"/>
      <c r="AE82" s="384"/>
      <c r="AF82" s="385"/>
      <c r="AG82" s="2"/>
      <c r="AH82" s="2"/>
      <c r="AI82" s="2"/>
      <c r="AJ82" s="2"/>
      <c r="AZ82" s="27"/>
      <c r="BA82" s="27"/>
      <c r="BC82" s="2"/>
    </row>
    <row r="83" spans="1:55" s="26" customFormat="1" ht="21.95" customHeight="1" x14ac:dyDescent="0.15">
      <c r="A83" s="44"/>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4"/>
      <c r="AB83" s="94"/>
      <c r="AC83" s="185" t="s">
        <v>62</v>
      </c>
      <c r="AD83" s="185"/>
      <c r="AE83" s="185"/>
      <c r="AF83" s="185"/>
      <c r="AG83" s="185"/>
      <c r="AH83" s="185"/>
      <c r="AI83" s="90"/>
      <c r="AZ83" s="27"/>
      <c r="BA83" s="27"/>
      <c r="BC83" s="2"/>
    </row>
    <row r="84" spans="1:55" s="26" customFormat="1" ht="12.2" customHeight="1" thickBot="1" x14ac:dyDescent="0.2">
      <c r="A84" s="44"/>
      <c r="B84" s="62"/>
      <c r="C84" s="63"/>
      <c r="D84" s="63"/>
      <c r="E84" s="63"/>
      <c r="F84" s="63"/>
      <c r="G84" s="63"/>
      <c r="H84" s="63"/>
      <c r="I84" s="63"/>
      <c r="J84" s="63"/>
      <c r="K84" s="63"/>
      <c r="L84" s="63"/>
      <c r="M84" s="63"/>
      <c r="N84" s="63"/>
      <c r="O84" s="63"/>
      <c r="P84" s="63"/>
      <c r="Q84" s="63"/>
      <c r="R84" s="63"/>
      <c r="S84" s="63"/>
      <c r="T84" s="63"/>
      <c r="U84" s="63"/>
      <c r="V84" s="63"/>
      <c r="W84" s="63"/>
      <c r="X84" s="63"/>
      <c r="Y84" s="63"/>
      <c r="Z84" s="183" t="s">
        <v>87</v>
      </c>
      <c r="AA84" s="183"/>
      <c r="AB84" s="183"/>
      <c r="AC84" s="183"/>
      <c r="AD84" s="183"/>
      <c r="AE84" s="183"/>
      <c r="AF84" s="183"/>
      <c r="AG84" s="183"/>
      <c r="AH84" s="183"/>
      <c r="AI84" s="183"/>
      <c r="AZ84" s="27"/>
      <c r="BA84" s="27"/>
      <c r="BC84" s="2"/>
    </row>
    <row r="85" spans="1:55" s="26" customFormat="1" ht="15.95" customHeight="1" x14ac:dyDescent="0.15">
      <c r="B85" s="186" t="s">
        <v>38</v>
      </c>
      <c r="C85" s="186"/>
      <c r="D85" s="186"/>
      <c r="E85" s="186"/>
      <c r="F85" s="187"/>
      <c r="G85" s="332">
        <f>G31</f>
        <v>0</v>
      </c>
      <c r="H85" s="333"/>
      <c r="I85" s="333"/>
      <c r="J85" s="333"/>
      <c r="K85" s="333"/>
      <c r="L85" s="333"/>
      <c r="M85" s="333"/>
      <c r="N85" s="333"/>
      <c r="O85" s="333"/>
      <c r="P85" s="334"/>
      <c r="Q85" s="243" t="s">
        <v>89</v>
      </c>
      <c r="R85" s="244"/>
      <c r="S85" s="247">
        <f>S31</f>
        <v>45747</v>
      </c>
      <c r="T85" s="247"/>
      <c r="U85" s="247"/>
      <c r="V85" s="247"/>
      <c r="W85" s="247"/>
      <c r="X85" s="247"/>
      <c r="Y85" s="247"/>
      <c r="Z85" s="244" t="s">
        <v>90</v>
      </c>
      <c r="AA85" s="244"/>
      <c r="AB85" s="102"/>
      <c r="AC85" s="325">
        <f>AC31</f>
        <v>0</v>
      </c>
      <c r="AD85" s="326"/>
      <c r="AE85" s="326"/>
      <c r="AF85" s="326"/>
      <c r="AG85" s="326"/>
      <c r="AH85" s="327"/>
      <c r="AI85" s="44"/>
      <c r="AJ85" s="44"/>
      <c r="AW85" s="27"/>
      <c r="AX85" s="27"/>
      <c r="AY85" s="27"/>
      <c r="AZ85" s="27"/>
      <c r="BA85" s="27"/>
      <c r="BC85" s="2"/>
    </row>
    <row r="86" spans="1:55" s="26" customFormat="1" ht="15.95" customHeight="1" thickBot="1" x14ac:dyDescent="0.2">
      <c r="A86" s="102"/>
      <c r="B86" s="186"/>
      <c r="C86" s="186"/>
      <c r="D86" s="186"/>
      <c r="E86" s="186"/>
      <c r="F86" s="187"/>
      <c r="G86" s="335"/>
      <c r="H86" s="336"/>
      <c r="I86" s="336"/>
      <c r="J86" s="336"/>
      <c r="K86" s="336"/>
      <c r="L86" s="336"/>
      <c r="M86" s="336"/>
      <c r="N86" s="336"/>
      <c r="O86" s="336"/>
      <c r="P86" s="337"/>
      <c r="Q86" s="245"/>
      <c r="R86" s="246"/>
      <c r="S86" s="248"/>
      <c r="T86" s="248"/>
      <c r="U86" s="248"/>
      <c r="V86" s="248"/>
      <c r="W86" s="248"/>
      <c r="X86" s="248"/>
      <c r="Y86" s="248"/>
      <c r="Z86" s="246"/>
      <c r="AA86" s="246"/>
      <c r="AB86" s="102"/>
      <c r="AC86" s="328"/>
      <c r="AD86" s="329"/>
      <c r="AE86" s="329"/>
      <c r="AF86" s="329"/>
      <c r="AG86" s="329"/>
      <c r="AH86" s="330"/>
      <c r="AI86" s="44"/>
      <c r="AJ86" s="44"/>
      <c r="AW86" s="27"/>
      <c r="AX86" s="27"/>
      <c r="AY86" s="27"/>
      <c r="AZ86" s="27"/>
      <c r="BA86" s="27"/>
      <c r="BC86" s="2"/>
    </row>
    <row r="87" spans="1:55" ht="25.5" customHeight="1" x14ac:dyDescent="0.15">
      <c r="A87" s="41"/>
      <c r="B87" s="64"/>
      <c r="C87" s="41"/>
      <c r="D87" s="41"/>
      <c r="E87" s="41"/>
      <c r="F87" s="353" t="str">
        <f>F33</f>
        <v xml:space="preserve"> </v>
      </c>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c r="AI87" s="65"/>
      <c r="AJ87" s="41"/>
      <c r="AK87" s="2"/>
      <c r="AL87" s="2"/>
      <c r="AM87" s="2"/>
      <c r="AN87" s="2"/>
      <c r="AO87" s="2"/>
      <c r="AP87" s="2"/>
      <c r="AQ87" s="2"/>
      <c r="AR87" s="2"/>
      <c r="AS87" s="2"/>
      <c r="AT87" s="2"/>
      <c r="AU87" s="2"/>
      <c r="AV87" s="2"/>
      <c r="AW87" s="2"/>
      <c r="AX87" s="2"/>
      <c r="AY87" s="2"/>
      <c r="AZ87" s="2"/>
      <c r="BA87" s="2"/>
    </row>
    <row r="88" spans="1:55" s="26" customFormat="1" ht="15.95" customHeight="1" x14ac:dyDescent="0.15">
      <c r="A88" s="44"/>
      <c r="B88" s="41"/>
      <c r="C88" s="41"/>
      <c r="D88" s="41"/>
      <c r="E88" s="41"/>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41"/>
      <c r="AJ88" s="44"/>
      <c r="AZ88" s="27"/>
      <c r="BA88" s="27"/>
      <c r="BC88" s="2"/>
    </row>
    <row r="89" spans="1:55" s="98" customFormat="1" ht="15.95" customHeight="1" thickBot="1" x14ac:dyDescent="0.2">
      <c r="A89" s="95"/>
      <c r="B89" s="188" t="s">
        <v>34</v>
      </c>
      <c r="C89" s="188"/>
      <c r="D89" s="188"/>
      <c r="E89" s="188"/>
      <c r="F89" s="188"/>
      <c r="G89" s="188"/>
      <c r="H89" s="188"/>
      <c r="I89" s="188"/>
      <c r="J89" s="96"/>
      <c r="K89" s="96"/>
      <c r="L89" s="96"/>
      <c r="M89" s="96"/>
      <c r="N89" s="96"/>
      <c r="O89" s="96"/>
      <c r="P89" s="96"/>
      <c r="Q89" s="96"/>
      <c r="R89" s="96"/>
      <c r="S89" s="96"/>
      <c r="T89" s="96"/>
      <c r="U89" s="96"/>
      <c r="V89" s="96"/>
      <c r="W89" s="96"/>
      <c r="X89" s="96"/>
      <c r="Y89" s="189" t="s">
        <v>35</v>
      </c>
      <c r="Z89" s="189"/>
      <c r="AA89" s="189"/>
      <c r="AB89" s="189"/>
      <c r="AC89" s="189"/>
      <c r="AD89" s="189"/>
      <c r="AE89" s="189"/>
      <c r="AF89" s="189"/>
      <c r="AG89" s="96"/>
      <c r="AH89" s="96"/>
      <c r="AI89" s="96"/>
      <c r="AJ89" s="95"/>
      <c r="AZ89" s="99"/>
      <c r="BA89" s="99"/>
      <c r="BC89" s="97"/>
    </row>
    <row r="90" spans="1:55" s="26" customFormat="1" ht="15.95" customHeight="1" x14ac:dyDescent="0.15">
      <c r="A90" s="44"/>
      <c r="B90" s="76"/>
      <c r="C90" s="76"/>
      <c r="D90" s="306">
        <f>$D$36</f>
        <v>0</v>
      </c>
      <c r="E90" s="307"/>
      <c r="F90" s="307"/>
      <c r="G90" s="307"/>
      <c r="H90" s="307"/>
      <c r="I90" s="308"/>
      <c r="J90" s="41"/>
      <c r="K90" s="41"/>
      <c r="L90" s="41"/>
      <c r="M90" s="41"/>
      <c r="N90" s="41"/>
      <c r="O90" s="199" t="str">
        <f>O36</f>
        <v xml:space="preserve"> </v>
      </c>
      <c r="P90" s="200"/>
      <c r="Q90" s="200"/>
      <c r="R90" s="201"/>
      <c r="S90" s="41"/>
      <c r="T90" s="41"/>
      <c r="U90" s="41"/>
      <c r="V90" s="41"/>
      <c r="W90" s="41"/>
      <c r="X90" s="41"/>
      <c r="Y90" s="297" t="str">
        <f>Y36</f>
        <v/>
      </c>
      <c r="Z90" s="298"/>
      <c r="AA90" s="298"/>
      <c r="AB90" s="298"/>
      <c r="AC90" s="298"/>
      <c r="AD90" s="298"/>
      <c r="AE90" s="298"/>
      <c r="AF90" s="299"/>
      <c r="AG90" s="41"/>
      <c r="AH90" s="41"/>
      <c r="AI90" s="41"/>
      <c r="AJ90" s="44"/>
      <c r="AZ90" s="27"/>
      <c r="BA90" s="27"/>
      <c r="BC90" s="2"/>
    </row>
    <row r="91" spans="1:55" s="26" customFormat="1" ht="15.95" customHeight="1" x14ac:dyDescent="0.15">
      <c r="A91" s="44"/>
      <c r="B91" s="76"/>
      <c r="C91" s="76"/>
      <c r="D91" s="309"/>
      <c r="E91" s="310"/>
      <c r="F91" s="310"/>
      <c r="G91" s="310"/>
      <c r="H91" s="310"/>
      <c r="I91" s="311"/>
      <c r="J91" s="41"/>
      <c r="K91" s="41"/>
      <c r="L91" s="323" t="s">
        <v>17</v>
      </c>
      <c r="M91" s="323"/>
      <c r="N91" s="66"/>
      <c r="O91" s="202"/>
      <c r="P91" s="203"/>
      <c r="Q91" s="203"/>
      <c r="R91" s="204"/>
      <c r="S91" s="324" t="s">
        <v>28</v>
      </c>
      <c r="T91" s="324"/>
      <c r="U91" s="67"/>
      <c r="V91" s="323" t="s">
        <v>18</v>
      </c>
      <c r="W91" s="323"/>
      <c r="X91" s="41"/>
      <c r="Y91" s="300"/>
      <c r="Z91" s="301"/>
      <c r="AA91" s="301"/>
      <c r="AB91" s="301"/>
      <c r="AC91" s="301"/>
      <c r="AD91" s="301"/>
      <c r="AE91" s="301"/>
      <c r="AF91" s="302"/>
      <c r="AG91" s="41"/>
      <c r="AH91" s="41"/>
      <c r="AI91" s="41"/>
      <c r="AJ91" s="44"/>
      <c r="AZ91" s="27"/>
      <c r="BA91" s="27"/>
      <c r="BC91" s="2"/>
    </row>
    <row r="92" spans="1:55" s="26" customFormat="1" ht="15.95" customHeight="1" thickBot="1" x14ac:dyDescent="0.2">
      <c r="A92" s="44"/>
      <c r="B92" s="76"/>
      <c r="C92" s="76"/>
      <c r="D92" s="312"/>
      <c r="E92" s="313"/>
      <c r="F92" s="313"/>
      <c r="G92" s="313"/>
      <c r="H92" s="313"/>
      <c r="I92" s="314"/>
      <c r="J92" s="41"/>
      <c r="K92" s="41"/>
      <c r="L92" s="323"/>
      <c r="M92" s="323"/>
      <c r="N92" s="66"/>
      <c r="O92" s="205"/>
      <c r="P92" s="206"/>
      <c r="Q92" s="206"/>
      <c r="R92" s="207"/>
      <c r="S92" s="324"/>
      <c r="T92" s="324"/>
      <c r="U92" s="67"/>
      <c r="V92" s="323"/>
      <c r="W92" s="323"/>
      <c r="X92" s="41"/>
      <c r="Y92" s="303"/>
      <c r="Z92" s="304"/>
      <c r="AA92" s="304"/>
      <c r="AB92" s="304"/>
      <c r="AC92" s="304"/>
      <c r="AD92" s="304"/>
      <c r="AE92" s="304"/>
      <c r="AF92" s="305"/>
      <c r="AG92" s="41"/>
      <c r="AH92" s="41"/>
      <c r="AI92" s="41"/>
      <c r="AJ92" s="44"/>
      <c r="AZ92" s="27"/>
      <c r="BA92" s="27"/>
      <c r="BC92" s="2"/>
    </row>
    <row r="93" spans="1:55" ht="9" customHeight="1" x14ac:dyDescent="0.15">
      <c r="A93" s="41"/>
      <c r="B93" s="63"/>
      <c r="C93" s="70"/>
      <c r="D93" s="70"/>
      <c r="E93" s="70"/>
      <c r="F93" s="70"/>
      <c r="G93" s="70"/>
      <c r="H93" s="70"/>
      <c r="I93" s="70"/>
      <c r="J93" s="68"/>
      <c r="K93" s="68"/>
      <c r="L93" s="68"/>
      <c r="M93" s="68"/>
      <c r="N93" s="68"/>
      <c r="O93" s="68"/>
      <c r="P93" s="68"/>
      <c r="Q93" s="68"/>
      <c r="R93" s="68"/>
      <c r="S93" s="68"/>
      <c r="T93" s="68"/>
      <c r="U93" s="68"/>
      <c r="V93" s="68"/>
      <c r="W93" s="65"/>
      <c r="X93" s="65"/>
      <c r="Y93" s="65"/>
      <c r="Z93" s="65"/>
      <c r="AA93" s="69"/>
      <c r="AB93" s="65"/>
      <c r="AC93" s="65"/>
      <c r="AD93" s="41"/>
      <c r="AE93" s="41"/>
      <c r="AF93" s="41"/>
      <c r="AG93" s="41"/>
      <c r="AH93" s="41"/>
      <c r="AI93" s="41"/>
      <c r="AJ93" s="41"/>
      <c r="AK93" s="2"/>
      <c r="AL93" s="2"/>
      <c r="AM93" s="2"/>
      <c r="AN93" s="2"/>
      <c r="AO93" s="2"/>
      <c r="AP93" s="2"/>
      <c r="AQ93" s="2"/>
      <c r="AR93" s="2"/>
      <c r="AS93" s="2"/>
      <c r="AT93" s="2"/>
      <c r="AU93" s="2"/>
      <c r="AV93" s="2"/>
      <c r="AW93" s="2"/>
      <c r="AX93" s="2"/>
      <c r="AY93" s="2"/>
      <c r="AZ93" s="2"/>
      <c r="BA93" s="2"/>
    </row>
    <row r="94" spans="1:55" s="26" customFormat="1" ht="11.25" customHeight="1" thickBot="1" x14ac:dyDescent="0.2">
      <c r="A94" s="44"/>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4"/>
      <c r="AZ94" s="27"/>
      <c r="BA94" s="27"/>
      <c r="BC94" s="2"/>
    </row>
    <row r="95" spans="1:55" s="26" customFormat="1" ht="20.25" customHeight="1" x14ac:dyDescent="0.15">
      <c r="A95" s="44"/>
      <c r="B95" s="339" t="s">
        <v>19</v>
      </c>
      <c r="C95" s="340"/>
      <c r="D95" s="340"/>
      <c r="E95" s="340"/>
      <c r="F95" s="341"/>
      <c r="G95" s="342" t="s">
        <v>20</v>
      </c>
      <c r="H95" s="342"/>
      <c r="I95" s="342"/>
      <c r="J95" s="342"/>
      <c r="K95" s="342"/>
      <c r="L95" s="342"/>
      <c r="M95" s="343"/>
      <c r="N95" s="344" t="s">
        <v>21</v>
      </c>
      <c r="O95" s="344"/>
      <c r="P95" s="344"/>
      <c r="Q95" s="344"/>
      <c r="R95" s="344"/>
      <c r="S95" s="344"/>
      <c r="T95" s="344"/>
      <c r="U95" s="344"/>
      <c r="V95" s="344"/>
      <c r="W95" s="344"/>
      <c r="X95" s="344"/>
      <c r="Y95" s="344"/>
      <c r="Z95" s="344"/>
      <c r="AA95" s="344"/>
      <c r="AB95" s="344"/>
      <c r="AC95" s="344"/>
      <c r="AD95" s="344"/>
      <c r="AE95" s="344"/>
      <c r="AF95" s="344"/>
      <c r="AG95" s="344"/>
      <c r="AH95" s="345"/>
      <c r="AI95" s="85"/>
      <c r="AJ95" s="44"/>
      <c r="AZ95" s="27"/>
      <c r="BA95" s="27"/>
      <c r="BC95" s="2"/>
    </row>
    <row r="96" spans="1:55" s="26" customFormat="1" ht="20.25" customHeight="1" thickBot="1" x14ac:dyDescent="0.2">
      <c r="A96" s="44"/>
      <c r="B96" s="386" t="s">
        <v>22</v>
      </c>
      <c r="C96" s="387"/>
      <c r="D96" s="387"/>
      <c r="E96" s="387"/>
      <c r="F96" s="388"/>
      <c r="G96" s="389" t="s">
        <v>23</v>
      </c>
      <c r="H96" s="389"/>
      <c r="I96" s="389"/>
      <c r="J96" s="389"/>
      <c r="K96" s="389"/>
      <c r="L96" s="389"/>
      <c r="M96" s="390"/>
      <c r="N96" s="391" t="s">
        <v>24</v>
      </c>
      <c r="O96" s="391"/>
      <c r="P96" s="391"/>
      <c r="Q96" s="391"/>
      <c r="R96" s="391"/>
      <c r="S96" s="391"/>
      <c r="T96" s="391"/>
      <c r="U96" s="391"/>
      <c r="V96" s="391"/>
      <c r="W96" s="391"/>
      <c r="X96" s="391"/>
      <c r="Y96" s="391"/>
      <c r="Z96" s="391"/>
      <c r="AA96" s="391"/>
      <c r="AB96" s="391"/>
      <c r="AC96" s="391"/>
      <c r="AD96" s="391"/>
      <c r="AE96" s="391"/>
      <c r="AF96" s="391"/>
      <c r="AG96" s="391"/>
      <c r="AH96" s="392"/>
      <c r="AI96" s="86"/>
      <c r="AJ96" s="44"/>
      <c r="AZ96" s="27"/>
      <c r="BA96" s="27"/>
      <c r="BC96" s="2"/>
    </row>
    <row r="97" spans="1:55" s="26" customFormat="1" ht="20.25" customHeight="1" x14ac:dyDescent="0.15">
      <c r="A97" s="44"/>
      <c r="B97" s="128" t="s">
        <v>49</v>
      </c>
      <c r="C97" s="118"/>
      <c r="D97" s="118"/>
      <c r="E97" s="118"/>
      <c r="F97" s="118"/>
      <c r="G97" s="118"/>
      <c r="H97" s="118"/>
      <c r="I97" s="118"/>
      <c r="J97" s="118"/>
      <c r="K97" s="118"/>
      <c r="L97" s="118"/>
      <c r="M97" s="118"/>
      <c r="N97" s="15"/>
      <c r="O97" s="15"/>
      <c r="P97" s="15"/>
      <c r="Q97" s="15"/>
      <c r="R97" s="15"/>
      <c r="S97" s="15"/>
      <c r="T97" s="116"/>
      <c r="U97" s="119"/>
      <c r="V97" s="120"/>
      <c r="W97" s="120"/>
      <c r="X97" s="120"/>
      <c r="Y97" s="120"/>
      <c r="Z97" s="120"/>
      <c r="AA97" s="120"/>
      <c r="AB97" s="120"/>
      <c r="AC97" s="120"/>
      <c r="AD97" s="120"/>
      <c r="AE97" s="120"/>
      <c r="AF97" s="117"/>
      <c r="AG97" s="116"/>
      <c r="AH97" s="116"/>
      <c r="AI97" s="87"/>
      <c r="AJ97" s="44"/>
      <c r="AZ97" s="27"/>
      <c r="BA97" s="27"/>
      <c r="BC97" s="2"/>
    </row>
    <row r="98" spans="1:55" s="26" customFormat="1" ht="7.35" customHeight="1" x14ac:dyDescent="0.15">
      <c r="A98" s="44"/>
      <c r="B98" s="71"/>
      <c r="C98" s="71"/>
      <c r="D98" s="71"/>
      <c r="E98" s="71"/>
      <c r="F98" s="71"/>
      <c r="G98" s="71"/>
      <c r="H98" s="71"/>
      <c r="I98" s="71"/>
      <c r="J98" s="43"/>
      <c r="K98" s="43"/>
      <c r="L98" s="43"/>
      <c r="M98" s="43"/>
      <c r="N98" s="43"/>
      <c r="O98" s="43"/>
      <c r="P98" s="43"/>
      <c r="Q98" s="43"/>
      <c r="R98" s="43"/>
      <c r="S98" s="43"/>
      <c r="T98" s="43"/>
      <c r="U98" s="43"/>
      <c r="V98" s="43"/>
      <c r="W98" s="43"/>
      <c r="X98" s="43"/>
      <c r="Y98" s="43"/>
      <c r="Z98" s="43"/>
      <c r="AA98" s="46"/>
      <c r="AB98" s="46"/>
      <c r="AC98" s="46"/>
      <c r="AD98" s="46"/>
      <c r="AE98" s="46"/>
      <c r="AF98" s="46"/>
      <c r="AG98" s="46"/>
      <c r="AH98" s="46"/>
      <c r="AI98" s="46"/>
      <c r="AJ98" s="44"/>
      <c r="AZ98" s="27"/>
      <c r="BA98" s="27"/>
      <c r="BC98" s="2"/>
    </row>
    <row r="99" spans="1:55" s="26" customFormat="1" ht="13.5" customHeight="1" x14ac:dyDescent="0.15">
      <c r="A99" s="44"/>
      <c r="B99" s="71"/>
      <c r="C99" s="338">
        <f>C45</f>
        <v>0</v>
      </c>
      <c r="D99" s="338"/>
      <c r="E99" s="338"/>
      <c r="F99" s="338"/>
      <c r="G99" s="338"/>
      <c r="H99" s="338"/>
      <c r="I99" s="338"/>
      <c r="J99" s="338"/>
      <c r="K99" s="338"/>
      <c r="L99" s="338"/>
      <c r="M99" s="338"/>
      <c r="N99" s="338"/>
      <c r="O99" s="338"/>
      <c r="P99" s="338"/>
      <c r="Q99" s="338"/>
      <c r="R99" s="338"/>
      <c r="S99" s="338"/>
      <c r="T99" s="338"/>
      <c r="U99" s="338"/>
      <c r="V99" s="338"/>
      <c r="W99" s="338"/>
      <c r="X99" s="338"/>
      <c r="Y99" s="338"/>
      <c r="Z99" s="338"/>
      <c r="AA99" s="338"/>
      <c r="AB99" s="338"/>
      <c r="AC99" s="338"/>
      <c r="AD99" s="338"/>
      <c r="AE99" s="338"/>
      <c r="AF99" s="338"/>
      <c r="AG99" s="338"/>
      <c r="AH99" s="46"/>
      <c r="AI99" s="46"/>
      <c r="AJ99" s="44"/>
      <c r="AZ99" s="27"/>
      <c r="BA99" s="27"/>
      <c r="BC99" s="2"/>
    </row>
    <row r="100" spans="1:55" s="26" customFormat="1" ht="13.5" customHeight="1" x14ac:dyDescent="0.15">
      <c r="A100" s="44"/>
      <c r="B100" s="71"/>
      <c r="C100" s="338"/>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46"/>
      <c r="AI100" s="46"/>
      <c r="AJ100" s="44"/>
      <c r="AZ100" s="27"/>
      <c r="BA100" s="27"/>
      <c r="BC100" s="2"/>
    </row>
    <row r="101" spans="1:55" ht="15.95" customHeight="1" x14ac:dyDescent="0.15">
      <c r="A101" s="44"/>
      <c r="B101" s="71"/>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46"/>
      <c r="AI101" s="46"/>
      <c r="AJ101" s="44"/>
      <c r="AK101" s="2"/>
      <c r="AL101" s="2"/>
      <c r="AM101" s="2"/>
      <c r="AN101" s="2"/>
      <c r="AO101" s="2"/>
      <c r="AP101" s="2"/>
      <c r="AQ101" s="2"/>
      <c r="AR101" s="2"/>
      <c r="AS101" s="2"/>
      <c r="AT101" s="2"/>
      <c r="AU101" s="2"/>
      <c r="AV101" s="2"/>
      <c r="AW101" s="2"/>
      <c r="AX101" s="2"/>
      <c r="AY101" s="2"/>
      <c r="AZ101" s="2"/>
      <c r="BA101" s="2"/>
    </row>
    <row r="102" spans="1:55" ht="13.5" customHeight="1" x14ac:dyDescent="0.15">
      <c r="B102" s="36"/>
      <c r="C102" s="92" t="s">
        <v>30</v>
      </c>
      <c r="E102" s="40"/>
      <c r="F102" s="40"/>
      <c r="G102" s="40"/>
      <c r="H102" s="40"/>
      <c r="I102" s="40"/>
      <c r="J102" s="40"/>
      <c r="K102" s="40"/>
      <c r="L102" s="40"/>
      <c r="M102" s="40"/>
      <c r="N102" s="40"/>
      <c r="O102" s="40"/>
      <c r="P102" s="40"/>
      <c r="Q102" s="40"/>
      <c r="R102" s="40"/>
      <c r="S102" s="40"/>
      <c r="T102" s="40"/>
      <c r="U102" s="40"/>
      <c r="V102" s="40"/>
      <c r="W102" s="40"/>
      <c r="X102" s="40"/>
      <c r="Y102" s="40"/>
      <c r="AA102" s="212" t="s">
        <v>32</v>
      </c>
      <c r="AB102" s="213"/>
      <c r="AC102" s="213"/>
      <c r="AD102" s="213"/>
      <c r="AE102" s="213"/>
      <c r="AF102" s="213"/>
      <c r="AG102" s="213"/>
      <c r="AH102" s="214"/>
      <c r="AJ102" s="2"/>
      <c r="AK102" s="2"/>
      <c r="AL102" s="2"/>
      <c r="AM102" s="2"/>
      <c r="AN102" s="2"/>
      <c r="AO102" s="2"/>
      <c r="AP102" s="2"/>
      <c r="AQ102" s="2"/>
      <c r="AR102" s="2"/>
      <c r="AS102" s="2"/>
      <c r="AT102" s="2"/>
      <c r="AU102" s="2"/>
      <c r="AV102" s="2"/>
      <c r="AW102" s="2"/>
      <c r="AX102" s="2"/>
      <c r="AY102" s="2"/>
      <c r="AZ102" s="2"/>
      <c r="BA102" s="2"/>
    </row>
    <row r="103" spans="1:55" ht="16.5" customHeight="1" x14ac:dyDescent="0.15">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AA103" s="212" t="s">
        <v>13</v>
      </c>
      <c r="AB103" s="213"/>
      <c r="AC103" s="213"/>
      <c r="AD103" s="214"/>
      <c r="AE103" s="212" t="s">
        <v>14</v>
      </c>
      <c r="AF103" s="213"/>
      <c r="AG103" s="213"/>
      <c r="AH103" s="214"/>
      <c r="AJ103" s="2"/>
      <c r="AK103" s="2"/>
      <c r="AL103" s="2"/>
      <c r="AM103" s="2"/>
      <c r="AN103" s="2"/>
      <c r="AO103" s="2"/>
      <c r="AP103" s="2"/>
      <c r="AQ103" s="2"/>
      <c r="AR103" s="2"/>
      <c r="AS103" s="2"/>
      <c r="AT103" s="2"/>
      <c r="AU103" s="2"/>
      <c r="AV103" s="2"/>
      <c r="AW103" s="2"/>
      <c r="AX103" s="2"/>
      <c r="AY103" s="2"/>
      <c r="AZ103" s="2"/>
      <c r="BA103" s="2"/>
    </row>
    <row r="104" spans="1:55" ht="20.100000000000001" customHeight="1" x14ac:dyDescent="0.15">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100"/>
      <c r="AA104" s="215"/>
      <c r="AB104" s="216"/>
      <c r="AC104" s="216"/>
      <c r="AD104" s="217"/>
      <c r="AE104" s="249"/>
      <c r="AF104" s="250"/>
      <c r="AG104" s="250"/>
      <c r="AH104" s="251"/>
      <c r="AJ104" s="2"/>
      <c r="AK104" s="2"/>
      <c r="AL104" s="2"/>
      <c r="AM104" s="2"/>
      <c r="AN104" s="2"/>
      <c r="AO104" s="2"/>
      <c r="AP104" s="2"/>
      <c r="AQ104" s="2"/>
      <c r="AR104" s="2"/>
      <c r="AS104" s="2"/>
      <c r="AT104" s="2"/>
      <c r="AU104" s="2"/>
      <c r="AV104" s="2"/>
      <c r="AW104" s="2"/>
      <c r="AX104" s="2"/>
      <c r="AY104" s="2"/>
      <c r="AZ104" s="2"/>
      <c r="BA104" s="2"/>
    </row>
    <row r="105" spans="1:55" ht="19.5" customHeight="1" x14ac:dyDescent="0.15">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100"/>
      <c r="AA105" s="218"/>
      <c r="AB105" s="219"/>
      <c r="AC105" s="219"/>
      <c r="AD105" s="220"/>
      <c r="AE105" s="252"/>
      <c r="AF105" s="253"/>
      <c r="AG105" s="253"/>
      <c r="AH105" s="254"/>
      <c r="AJ105" s="2"/>
      <c r="AK105" s="2"/>
      <c r="AL105" s="2"/>
      <c r="AM105" s="2"/>
      <c r="AN105" s="2"/>
      <c r="AO105" s="2"/>
      <c r="AP105" s="2"/>
      <c r="AQ105" s="2"/>
      <c r="AR105" s="2"/>
      <c r="AS105" s="2"/>
      <c r="AT105" s="2"/>
      <c r="AU105" s="2"/>
      <c r="AV105" s="2"/>
      <c r="AW105" s="2"/>
      <c r="AX105" s="2"/>
      <c r="AY105" s="2"/>
      <c r="AZ105" s="2"/>
      <c r="BA105" s="2"/>
    </row>
    <row r="106" spans="1:55" ht="20.100000000000001" customHeight="1" x14ac:dyDescent="0.15">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123"/>
      <c r="AA106" s="221"/>
      <c r="AB106" s="222"/>
      <c r="AC106" s="222"/>
      <c r="AD106" s="223"/>
      <c r="AE106" s="255"/>
      <c r="AF106" s="256"/>
      <c r="AG106" s="256"/>
      <c r="AH106" s="257"/>
      <c r="AJ106" s="2"/>
      <c r="AK106" s="2"/>
      <c r="AL106" s="2"/>
      <c r="AM106" s="2"/>
      <c r="AN106" s="2"/>
      <c r="AO106" s="2"/>
      <c r="AP106" s="2"/>
      <c r="AQ106" s="2"/>
      <c r="AR106" s="2"/>
      <c r="AS106" s="2"/>
      <c r="AT106" s="2"/>
      <c r="AU106" s="2"/>
      <c r="AV106" s="2"/>
      <c r="AW106" s="2"/>
      <c r="AX106" s="2"/>
      <c r="AY106" s="2"/>
      <c r="AZ106" s="2"/>
      <c r="BA106" s="2"/>
    </row>
    <row r="107" spans="1:55" ht="15" customHeight="1" x14ac:dyDescent="0.15">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123"/>
      <c r="AA107" s="296" t="str">
        <f>AA53</f>
        <v>23T-002158　2024年1月作成</v>
      </c>
      <c r="AB107" s="296"/>
      <c r="AC107" s="296"/>
      <c r="AD107" s="296"/>
      <c r="AE107" s="296"/>
      <c r="AF107" s="296"/>
      <c r="AG107" s="296"/>
      <c r="AH107" s="296"/>
      <c r="AJ107" s="93"/>
      <c r="AK107" s="2"/>
      <c r="AL107" s="2"/>
      <c r="AM107" s="2"/>
      <c r="AN107" s="2"/>
      <c r="AO107" s="2"/>
      <c r="AP107" s="2"/>
      <c r="AQ107" s="2"/>
      <c r="AR107" s="2"/>
      <c r="AS107" s="2"/>
      <c r="AT107" s="2"/>
      <c r="AU107" s="2"/>
      <c r="AV107" s="2"/>
      <c r="AW107" s="2"/>
      <c r="AX107" s="2"/>
      <c r="AY107" s="2"/>
      <c r="AZ107" s="2"/>
      <c r="BA107" s="2"/>
    </row>
    <row r="108" spans="1:55" ht="30" customHeight="1" x14ac:dyDescent="0.15">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123"/>
      <c r="AB108" s="91"/>
      <c r="AC108" s="91"/>
      <c r="AD108" s="91"/>
      <c r="AE108" s="91"/>
      <c r="AF108" s="91"/>
      <c r="AG108" s="91"/>
      <c r="AH108" s="91"/>
      <c r="AI108" s="91"/>
      <c r="AJ108" s="2"/>
      <c r="AK108" s="2"/>
      <c r="AL108" s="2"/>
      <c r="AM108" s="2"/>
      <c r="AN108" s="2"/>
      <c r="AO108" s="2"/>
      <c r="AP108" s="2"/>
      <c r="AQ108" s="2"/>
      <c r="AR108" s="2"/>
      <c r="AS108" s="2"/>
      <c r="AT108" s="2"/>
      <c r="AU108" s="2"/>
      <c r="AV108" s="2"/>
      <c r="AW108" s="2"/>
      <c r="AX108" s="2"/>
      <c r="AY108" s="2"/>
      <c r="AZ108" s="2"/>
      <c r="BA108" s="2"/>
    </row>
  </sheetData>
  <sheetProtection algorithmName="SHA-512" hashValue="UrhdE+TsZ6H+EV/VqfHV8OA4GVgM8MLIY5evVX6VyrYTdLVjtqAvRiTZXqTqzLnDdTOTbGziKKBtg2afcfqcRw==" saltValue="GZDAlzroLfw5ew4eaN+/9w==" spinCount="100000" sheet="1" objects="1" scenarios="1" formatCells="0" selectLockedCells="1"/>
  <mergeCells count="145">
    <mergeCell ref="F58:AH59"/>
    <mergeCell ref="D64:D65"/>
    <mergeCell ref="E64:E65"/>
    <mergeCell ref="AB74:AD74"/>
    <mergeCell ref="AB73:AD73"/>
    <mergeCell ref="AC80:AF82"/>
    <mergeCell ref="B96:F96"/>
    <mergeCell ref="G96:M96"/>
    <mergeCell ref="N96:AH96"/>
    <mergeCell ref="AB72:AG72"/>
    <mergeCell ref="AB70:AG70"/>
    <mergeCell ref="B64:B65"/>
    <mergeCell ref="C64:C65"/>
    <mergeCell ref="B70:F70"/>
    <mergeCell ref="G70:Y70"/>
    <mergeCell ref="AP32:BA33"/>
    <mergeCell ref="F33:AH34"/>
    <mergeCell ref="F87:AH88"/>
    <mergeCell ref="B85:F86"/>
    <mergeCell ref="R76:T76"/>
    <mergeCell ref="B77:AI78"/>
    <mergeCell ref="AE56:AH56"/>
    <mergeCell ref="D58:E59"/>
    <mergeCell ref="C71:Y72"/>
    <mergeCell ref="B58:C59"/>
    <mergeCell ref="E67:G67"/>
    <mergeCell ref="I67:K67"/>
    <mergeCell ref="Y67:Z67"/>
    <mergeCell ref="AB67:AC67"/>
    <mergeCell ref="AE67:AG67"/>
    <mergeCell ref="AF73:AG73"/>
    <mergeCell ref="AF74:AG74"/>
    <mergeCell ref="AC83:AH83"/>
    <mergeCell ref="Q85:R86"/>
    <mergeCell ref="S85:Y86"/>
    <mergeCell ref="Z85:AA86"/>
    <mergeCell ref="G42:M42"/>
    <mergeCell ref="N42:AH42"/>
    <mergeCell ref="L37:M38"/>
    <mergeCell ref="B103:Y108"/>
    <mergeCell ref="Y89:AF89"/>
    <mergeCell ref="C99:AG100"/>
    <mergeCell ref="V91:W92"/>
    <mergeCell ref="B95:F95"/>
    <mergeCell ref="G95:M95"/>
    <mergeCell ref="N95:AH95"/>
    <mergeCell ref="B73:E74"/>
    <mergeCell ref="F73:Q74"/>
    <mergeCell ref="R73:T74"/>
    <mergeCell ref="AB79:AJ79"/>
    <mergeCell ref="Y90:AF92"/>
    <mergeCell ref="AA102:AH102"/>
    <mergeCell ref="AA103:AD103"/>
    <mergeCell ref="AE103:AH103"/>
    <mergeCell ref="AA107:AH107"/>
    <mergeCell ref="AA104:AD106"/>
    <mergeCell ref="AE104:AH106"/>
    <mergeCell ref="X20:Z20"/>
    <mergeCell ref="U19:W19"/>
    <mergeCell ref="U20:W20"/>
    <mergeCell ref="R19:T20"/>
    <mergeCell ref="C17:Y18"/>
    <mergeCell ref="AB20:AD20"/>
    <mergeCell ref="AA53:AH53"/>
    <mergeCell ref="Y36:AF38"/>
    <mergeCell ref="D90:I92"/>
    <mergeCell ref="O90:R92"/>
    <mergeCell ref="B80:AB82"/>
    <mergeCell ref="U73:W73"/>
    <mergeCell ref="U74:W74"/>
    <mergeCell ref="X73:Z73"/>
    <mergeCell ref="X74:Z74"/>
    <mergeCell ref="B76:I76"/>
    <mergeCell ref="B89:I89"/>
    <mergeCell ref="L91:M92"/>
    <mergeCell ref="S91:T92"/>
    <mergeCell ref="Z84:AI84"/>
    <mergeCell ref="AC85:AH86"/>
    <mergeCell ref="B75:AH75"/>
    <mergeCell ref="B79:AA79"/>
    <mergeCell ref="G85:P86"/>
    <mergeCell ref="E13:G13"/>
    <mergeCell ref="I13:K13"/>
    <mergeCell ref="Y13:Z13"/>
    <mergeCell ref="AB13:AC13"/>
    <mergeCell ref="C14:AG15"/>
    <mergeCell ref="AE13:AG13"/>
    <mergeCell ref="X19:Z19"/>
    <mergeCell ref="AB16:AG16"/>
    <mergeCell ref="AB18:AG18"/>
    <mergeCell ref="AF19:AG19"/>
    <mergeCell ref="B16:F16"/>
    <mergeCell ref="G16:Y16"/>
    <mergeCell ref="AE2:AH2"/>
    <mergeCell ref="B4:C5"/>
    <mergeCell ref="D4:E5"/>
    <mergeCell ref="F4:AH5"/>
    <mergeCell ref="B7:T7"/>
    <mergeCell ref="B10:B11"/>
    <mergeCell ref="C10:C11"/>
    <mergeCell ref="D10:D11"/>
    <mergeCell ref="E10:E11"/>
    <mergeCell ref="F10:F11"/>
    <mergeCell ref="G11:P11"/>
    <mergeCell ref="B49:Y54"/>
    <mergeCell ref="AE49:AH49"/>
    <mergeCell ref="AA50:AD52"/>
    <mergeCell ref="B41:F41"/>
    <mergeCell ref="G41:M41"/>
    <mergeCell ref="N41:AH41"/>
    <mergeCell ref="AC31:AH32"/>
    <mergeCell ref="G31:P32"/>
    <mergeCell ref="Q31:R32"/>
    <mergeCell ref="S31:Y32"/>
    <mergeCell ref="Z31:AA32"/>
    <mergeCell ref="AE50:AH52"/>
    <mergeCell ref="C45:AG46"/>
    <mergeCell ref="AA48:AH48"/>
    <mergeCell ref="S37:T38"/>
    <mergeCell ref="V37:W38"/>
    <mergeCell ref="AA49:AD49"/>
    <mergeCell ref="B26:AB28"/>
    <mergeCell ref="F64:F65"/>
    <mergeCell ref="G65:P65"/>
    <mergeCell ref="B61:T61"/>
    <mergeCell ref="C68:AG69"/>
    <mergeCell ref="AB19:AD19"/>
    <mergeCell ref="B21:AH21"/>
    <mergeCell ref="B25:AA25"/>
    <mergeCell ref="B22:I22"/>
    <mergeCell ref="R22:T22"/>
    <mergeCell ref="AC26:AF28"/>
    <mergeCell ref="B19:E20"/>
    <mergeCell ref="F19:Q20"/>
    <mergeCell ref="B23:AI24"/>
    <mergeCell ref="AB25:AJ25"/>
    <mergeCell ref="Z30:AI30"/>
    <mergeCell ref="AF20:AG20"/>
    <mergeCell ref="AC29:AH29"/>
    <mergeCell ref="B31:F32"/>
    <mergeCell ref="B35:I35"/>
    <mergeCell ref="Y35:AF35"/>
    <mergeCell ref="D36:I38"/>
    <mergeCell ref="O36:R38"/>
    <mergeCell ref="B42:F42"/>
  </mergeCells>
  <phoneticPr fontId="2"/>
  <conditionalFormatting sqref="B10:B11">
    <cfRule type="expression" dxfId="52" priority="177">
      <formula>$B$10&lt;&gt;""</formula>
    </cfRule>
  </conditionalFormatting>
  <conditionalFormatting sqref="B26">
    <cfRule type="containsText" dxfId="51" priority="35" operator="containsText" text="※冒頭でご加入する保険の種類をご選択ください※">
      <formula>NOT(ISERROR(SEARCH("※冒頭でご加入する保険の種類をご選択ください※",B26)))</formula>
    </cfRule>
  </conditionalFormatting>
  <conditionalFormatting sqref="B64:B65">
    <cfRule type="expression" dxfId="50" priority="89">
      <formula>$B$10&lt;&gt;""</formula>
    </cfRule>
  </conditionalFormatting>
  <conditionalFormatting sqref="B80">
    <cfRule type="containsText" dxfId="49" priority="34" operator="containsText" text="※冒頭でご加入する保険の種類をご選択ください※">
      <formula>NOT(ISERROR(SEARCH("※冒頭でご加入する保険の種類をご選択ください※",B80)))</formula>
    </cfRule>
  </conditionalFormatting>
  <conditionalFormatting sqref="B36:C38">
    <cfRule type="expression" dxfId="48" priority="178">
      <formula>$B$36&lt;&gt;""</formula>
    </cfRule>
  </conditionalFormatting>
  <conditionalFormatting sqref="B91:C92">
    <cfRule type="expression" dxfId="47" priority="90">
      <formula>$B$36&lt;&gt;""</formula>
    </cfRule>
  </conditionalFormatting>
  <conditionalFormatting sqref="B90:D90">
    <cfRule type="expression" dxfId="46" priority="91">
      <formula>$B$36&lt;&gt;""</formula>
    </cfRule>
  </conditionalFormatting>
  <conditionalFormatting sqref="B23:AI24">
    <cfRule type="containsText" dxfId="45" priority="37" operator="containsText" text="※冒頭でご加入する保険の種類をご選択ください※">
      <formula>NOT(ISERROR(SEARCH("※冒頭でご加入する保険の種類をご選択ください※",B23)))</formula>
    </cfRule>
  </conditionalFormatting>
  <conditionalFormatting sqref="B77:AI78">
    <cfRule type="containsText" dxfId="44" priority="36" operator="containsText" text="※冒頭でご加入する保険の種類をご選択ください※">
      <formula>NOT(ISERROR(SEARCH("※冒頭でご加入する保険の種類をご選択ください※",B77)))</formula>
    </cfRule>
  </conditionalFormatting>
  <conditionalFormatting sqref="C10:C11">
    <cfRule type="expression" dxfId="43" priority="176">
      <formula>$C$10&lt;&gt;""</formula>
    </cfRule>
  </conditionalFormatting>
  <conditionalFormatting sqref="C14 C68:Y69">
    <cfRule type="expression" dxfId="42" priority="163">
      <formula>$C$14&lt;&gt;""</formula>
    </cfRule>
  </conditionalFormatting>
  <conditionalFormatting sqref="C64:D65">
    <cfRule type="expression" dxfId="41" priority="87">
      <formula>$C$10&lt;&gt;""</formula>
    </cfRule>
  </conditionalFormatting>
  <conditionalFormatting sqref="C17:Y18 C71:Y72">
    <cfRule type="expression" dxfId="40" priority="162">
      <formula>$C$17&lt;&gt;""</formula>
    </cfRule>
  </conditionalFormatting>
  <conditionalFormatting sqref="D10:D11">
    <cfRule type="expression" dxfId="39" priority="174">
      <formula>$D$10&lt;&gt;""</formula>
    </cfRule>
  </conditionalFormatting>
  <conditionalFormatting sqref="D64:D65">
    <cfRule type="expression" dxfId="38" priority="86">
      <formula>$D$10&lt;&gt;""</formula>
    </cfRule>
  </conditionalFormatting>
  <conditionalFormatting sqref="D36:I38">
    <cfRule type="containsBlanks" dxfId="37" priority="49">
      <formula>LEN(TRIM(D36))=0</formula>
    </cfRule>
  </conditionalFormatting>
  <conditionalFormatting sqref="E10:E11">
    <cfRule type="expression" dxfId="36" priority="173">
      <formula>$E$10&lt;&gt;""</formula>
    </cfRule>
  </conditionalFormatting>
  <conditionalFormatting sqref="E64:E65">
    <cfRule type="expression" dxfId="35" priority="85">
      <formula>$E$10&lt;&gt;""</formula>
    </cfRule>
  </conditionalFormatting>
  <conditionalFormatting sqref="E13:G13">
    <cfRule type="expression" dxfId="34" priority="168">
      <formula>$E$13&lt;&gt;""</formula>
    </cfRule>
  </conditionalFormatting>
  <conditionalFormatting sqref="E67:G67">
    <cfRule type="expression" dxfId="33" priority="80">
      <formula>$E$13&lt;&gt;""</formula>
    </cfRule>
  </conditionalFormatting>
  <conditionalFormatting sqref="F10:F11">
    <cfRule type="expression" dxfId="32" priority="172">
      <formula>$F$10&lt;&gt;""</formula>
    </cfRule>
  </conditionalFormatting>
  <conditionalFormatting sqref="F64:F65">
    <cfRule type="expression" dxfId="31" priority="84">
      <formula>$F$10&lt;&gt;""</formula>
    </cfRule>
  </conditionalFormatting>
  <conditionalFormatting sqref="F19:Q20">
    <cfRule type="containsBlanks" dxfId="30" priority="8">
      <formula>LEN(TRIM(F19))=0</formula>
    </cfRule>
  </conditionalFormatting>
  <conditionalFormatting sqref="F4:AH5">
    <cfRule type="containsText" dxfId="29" priority="47" operator="containsText" text="※ご加入する保険の種類をご選択ください※">
      <formula>NOT(ISERROR(SEARCH("※ご加入する保険の種類をご選択ください※",F4)))</formula>
    </cfRule>
  </conditionalFormatting>
  <conditionalFormatting sqref="G31">
    <cfRule type="containsBlanks" dxfId="28" priority="55">
      <formula>LEN(TRIM(G31))=0</formula>
    </cfRule>
  </conditionalFormatting>
  <conditionalFormatting sqref="I13:K13">
    <cfRule type="expression" dxfId="27" priority="167">
      <formula>$I$13&lt;&gt;""</formula>
    </cfRule>
  </conditionalFormatting>
  <conditionalFormatting sqref="I67:K67">
    <cfRule type="expression" dxfId="26" priority="79">
      <formula>$I$13&lt;&gt;""</formula>
    </cfRule>
  </conditionalFormatting>
  <conditionalFormatting sqref="X19:Z20">
    <cfRule type="containsBlanks" dxfId="25" priority="25">
      <formula>LEN(TRIM(X19))=0</formula>
    </cfRule>
  </conditionalFormatting>
  <conditionalFormatting sqref="Y13:Z13">
    <cfRule type="expression" dxfId="24" priority="166">
      <formula>$Y$13&lt;&gt;""</formula>
    </cfRule>
  </conditionalFormatting>
  <conditionalFormatting sqref="Y67:Z67">
    <cfRule type="expression" dxfId="23" priority="78">
      <formula>$Y$13&lt;&gt;""</formula>
    </cfRule>
  </conditionalFormatting>
  <conditionalFormatting sqref="AB16 AH16">
    <cfRule type="cellIs" dxfId="22" priority="29" operator="notEqual">
      <formula>""</formula>
    </cfRule>
  </conditionalFormatting>
  <conditionalFormatting sqref="AB25">
    <cfRule type="containsText" dxfId="21" priority="28" operator="containsText" text="※冒頭でご加入する保険の種類をご選択ください※">
      <formula>NOT(ISERROR(SEARCH("※冒頭でご加入する保険の種類をご選択ください※",AB25)))</formula>
    </cfRule>
  </conditionalFormatting>
  <conditionalFormatting sqref="AB73">
    <cfRule type="expression" dxfId="20" priority="158">
      <formula>$Y$19&lt;&gt;""</formula>
    </cfRule>
  </conditionalFormatting>
  <conditionalFormatting sqref="AB74">
    <cfRule type="expression" dxfId="19" priority="180">
      <formula>$Y$20&lt;&gt;""</formula>
    </cfRule>
  </conditionalFormatting>
  <conditionalFormatting sqref="AB79">
    <cfRule type="containsText" dxfId="18" priority="27" operator="containsText" text="※冒頭でご加入する保険の種類をご選択ください※">
      <formula>NOT(ISERROR(SEARCH("※冒頭でご加入する保険の種類をご選択ください※",AB79)))</formula>
    </cfRule>
  </conditionalFormatting>
  <conditionalFormatting sqref="AB13:AC13">
    <cfRule type="expression" dxfId="17" priority="165">
      <formula>$AB$13&lt;&gt;""</formula>
    </cfRule>
  </conditionalFormatting>
  <conditionalFormatting sqref="AB67:AC67">
    <cfRule type="expression" dxfId="16" priority="77">
      <formula>$AB$13&lt;&gt;""</formula>
    </cfRule>
  </conditionalFormatting>
  <conditionalFormatting sqref="AB19:AD20">
    <cfRule type="containsBlanks" dxfId="15" priority="20">
      <formula>LEN(TRIM(AB19))=0</formula>
    </cfRule>
  </conditionalFormatting>
  <conditionalFormatting sqref="AB18:AG18">
    <cfRule type="cellIs" dxfId="14" priority="7" operator="notEqual">
      <formula>""</formula>
    </cfRule>
  </conditionalFormatting>
  <conditionalFormatting sqref="AC11">
    <cfRule type="expression" dxfId="13" priority="171">
      <formula>$AC$11&lt;&gt;""</formula>
    </cfRule>
  </conditionalFormatting>
  <conditionalFormatting sqref="AC65">
    <cfRule type="expression" dxfId="12" priority="83">
      <formula>$AC$11&lt;&gt;""</formula>
    </cfRule>
  </conditionalFormatting>
  <conditionalFormatting sqref="AC26:AF28">
    <cfRule type="containsBlanks" dxfId="11" priority="57">
      <formula>LEN(TRIM(AC26))=0</formula>
    </cfRule>
  </conditionalFormatting>
  <conditionalFormatting sqref="AC31:AH32">
    <cfRule type="expression" dxfId="10" priority="10">
      <formula>AND(F4="「Ⅱ　専修学校各種学校留学生補償保険学校集計報告書」",AC31="")</formula>
    </cfRule>
    <cfRule type="expression" dxfId="9" priority="33">
      <formula>NOT($F$4=$BC$2)</formula>
    </cfRule>
  </conditionalFormatting>
  <conditionalFormatting sqref="AC85:AH86">
    <cfRule type="expression" dxfId="8" priority="31">
      <formula>NOT($F$4=$BC$2)</formula>
    </cfRule>
  </conditionalFormatting>
  <conditionalFormatting sqref="AE11">
    <cfRule type="expression" dxfId="7" priority="170">
      <formula>$AE$11&lt;&gt;""</formula>
    </cfRule>
  </conditionalFormatting>
  <conditionalFormatting sqref="AE65">
    <cfRule type="expression" dxfId="6" priority="82">
      <formula>$AE$11&lt;&gt;""</formula>
    </cfRule>
  </conditionalFormatting>
  <conditionalFormatting sqref="AE13:AG13">
    <cfRule type="expression" dxfId="5" priority="164">
      <formula>$AE$13&lt;&gt;""</formula>
    </cfRule>
  </conditionalFormatting>
  <conditionalFormatting sqref="AE67:AG67">
    <cfRule type="expression" dxfId="4" priority="76">
      <formula>$AE$13&lt;&gt;""</formula>
    </cfRule>
  </conditionalFormatting>
  <conditionalFormatting sqref="AF19:AG20">
    <cfRule type="cellIs" dxfId="3" priority="6" operator="notEqual">
      <formula>""</formula>
    </cfRule>
  </conditionalFormatting>
  <conditionalFormatting sqref="AG11">
    <cfRule type="expression" dxfId="2" priority="169">
      <formula>$AG$11&lt;&gt;""</formula>
    </cfRule>
  </conditionalFormatting>
  <conditionalFormatting sqref="AG65">
    <cfRule type="expression" dxfId="1" priority="81">
      <formula>$AG$11&lt;&gt;""</formula>
    </cfRule>
  </conditionalFormatting>
  <dataValidations count="9">
    <dataValidation type="textLength" operator="equal" allowBlank="1" showInputMessage="1" showErrorMessage="1" sqref="I13:K13 HV13:HX13 RR13:RT13 ABN13:ABP13 ALJ13:ALL13 AVF13:AVH13 BFB13:BFD13 BOX13:BOZ13 BYT13:BYV13 CIP13:CIR13 CSL13:CSN13 DCH13:DCJ13 DMD13:DMF13 DVZ13:DWB13 EFV13:EFX13 EPR13:EPT13 EZN13:EZP13 FJJ13:FJL13 FTF13:FTH13 GDB13:GDD13 GMX13:GMZ13 GWT13:GWV13 HGP13:HGR13 HQL13:HQN13 IAH13:IAJ13 IKD13:IKF13 ITZ13:IUB13 JDV13:JDX13 JNR13:JNT13 JXN13:JXP13 KHJ13:KHL13 KRF13:KRH13 LBB13:LBD13 LKX13:LKZ13 LUT13:LUV13 MEP13:MER13 MOL13:MON13 MYH13:MYJ13 NID13:NIF13 NRZ13:NSB13 OBV13:OBX13 OLR13:OLT13 OVN13:OVP13 PFJ13:PFL13 PPF13:PPH13 PZB13:PZD13 QIX13:QIZ13 QST13:QSV13 RCP13:RCR13 RML13:RMN13 RWH13:RWJ13 SGD13:SGF13 SPZ13:SQB13 SZV13:SZX13 TJR13:TJT13 TTN13:TTP13 UDJ13:UDL13 UNF13:UNH13 UXB13:UXD13 VGX13:VGZ13 VQT13:VQV13 WAP13:WAR13 WKL13:WKN13 WUH13:WUJ13 I65376:K65376 HV65376:HX65376 RR65376:RT65376 ABN65376:ABP65376 ALJ65376:ALL65376 AVF65376:AVH65376 BFB65376:BFD65376 BOX65376:BOZ65376 BYT65376:BYV65376 CIP65376:CIR65376 CSL65376:CSN65376 DCH65376:DCJ65376 DMD65376:DMF65376 DVZ65376:DWB65376 EFV65376:EFX65376 EPR65376:EPT65376 EZN65376:EZP65376 FJJ65376:FJL65376 FTF65376:FTH65376 GDB65376:GDD65376 GMX65376:GMZ65376 GWT65376:GWV65376 HGP65376:HGR65376 HQL65376:HQN65376 IAH65376:IAJ65376 IKD65376:IKF65376 ITZ65376:IUB65376 JDV65376:JDX65376 JNR65376:JNT65376 JXN65376:JXP65376 KHJ65376:KHL65376 KRF65376:KRH65376 LBB65376:LBD65376 LKX65376:LKZ65376 LUT65376:LUV65376 MEP65376:MER65376 MOL65376:MON65376 MYH65376:MYJ65376 NID65376:NIF65376 NRZ65376:NSB65376 OBV65376:OBX65376 OLR65376:OLT65376 OVN65376:OVP65376 PFJ65376:PFL65376 PPF65376:PPH65376 PZB65376:PZD65376 QIX65376:QIZ65376 QST65376:QSV65376 RCP65376:RCR65376 RML65376:RMN65376 RWH65376:RWJ65376 SGD65376:SGF65376 SPZ65376:SQB65376 SZV65376:SZX65376 TJR65376:TJT65376 TTN65376:TTP65376 UDJ65376:UDL65376 UNF65376:UNH65376 UXB65376:UXD65376 VGX65376:VGZ65376 VQT65376:VQV65376 WAP65376:WAR65376 WKL65376:WKN65376 WUH65376:WUJ65376 I130912:K130912 HV130912:HX130912 RR130912:RT130912 ABN130912:ABP130912 ALJ130912:ALL130912 AVF130912:AVH130912 BFB130912:BFD130912 BOX130912:BOZ130912 BYT130912:BYV130912 CIP130912:CIR130912 CSL130912:CSN130912 DCH130912:DCJ130912 DMD130912:DMF130912 DVZ130912:DWB130912 EFV130912:EFX130912 EPR130912:EPT130912 EZN130912:EZP130912 FJJ130912:FJL130912 FTF130912:FTH130912 GDB130912:GDD130912 GMX130912:GMZ130912 GWT130912:GWV130912 HGP130912:HGR130912 HQL130912:HQN130912 IAH130912:IAJ130912 IKD130912:IKF130912 ITZ130912:IUB130912 JDV130912:JDX130912 JNR130912:JNT130912 JXN130912:JXP130912 KHJ130912:KHL130912 KRF130912:KRH130912 LBB130912:LBD130912 LKX130912:LKZ130912 LUT130912:LUV130912 MEP130912:MER130912 MOL130912:MON130912 MYH130912:MYJ130912 NID130912:NIF130912 NRZ130912:NSB130912 OBV130912:OBX130912 OLR130912:OLT130912 OVN130912:OVP130912 PFJ130912:PFL130912 PPF130912:PPH130912 PZB130912:PZD130912 QIX130912:QIZ130912 QST130912:QSV130912 RCP130912:RCR130912 RML130912:RMN130912 RWH130912:RWJ130912 SGD130912:SGF130912 SPZ130912:SQB130912 SZV130912:SZX130912 TJR130912:TJT130912 TTN130912:TTP130912 UDJ130912:UDL130912 UNF130912:UNH130912 UXB130912:UXD130912 VGX130912:VGZ130912 VQT130912:VQV130912 WAP130912:WAR130912 WKL130912:WKN130912 WUH130912:WUJ130912 I196448:K196448 HV196448:HX196448 RR196448:RT196448 ABN196448:ABP196448 ALJ196448:ALL196448 AVF196448:AVH196448 BFB196448:BFD196448 BOX196448:BOZ196448 BYT196448:BYV196448 CIP196448:CIR196448 CSL196448:CSN196448 DCH196448:DCJ196448 DMD196448:DMF196448 DVZ196448:DWB196448 EFV196448:EFX196448 EPR196448:EPT196448 EZN196448:EZP196448 FJJ196448:FJL196448 FTF196448:FTH196448 GDB196448:GDD196448 GMX196448:GMZ196448 GWT196448:GWV196448 HGP196448:HGR196448 HQL196448:HQN196448 IAH196448:IAJ196448 IKD196448:IKF196448 ITZ196448:IUB196448 JDV196448:JDX196448 JNR196448:JNT196448 JXN196448:JXP196448 KHJ196448:KHL196448 KRF196448:KRH196448 LBB196448:LBD196448 LKX196448:LKZ196448 LUT196448:LUV196448 MEP196448:MER196448 MOL196448:MON196448 MYH196448:MYJ196448 NID196448:NIF196448 NRZ196448:NSB196448 OBV196448:OBX196448 OLR196448:OLT196448 OVN196448:OVP196448 PFJ196448:PFL196448 PPF196448:PPH196448 PZB196448:PZD196448 QIX196448:QIZ196448 QST196448:QSV196448 RCP196448:RCR196448 RML196448:RMN196448 RWH196448:RWJ196448 SGD196448:SGF196448 SPZ196448:SQB196448 SZV196448:SZX196448 TJR196448:TJT196448 TTN196448:TTP196448 UDJ196448:UDL196448 UNF196448:UNH196448 UXB196448:UXD196448 VGX196448:VGZ196448 VQT196448:VQV196448 WAP196448:WAR196448 WKL196448:WKN196448 WUH196448:WUJ196448 I261984:K261984 HV261984:HX261984 RR261984:RT261984 ABN261984:ABP261984 ALJ261984:ALL261984 AVF261984:AVH261984 BFB261984:BFD261984 BOX261984:BOZ261984 BYT261984:BYV261984 CIP261984:CIR261984 CSL261984:CSN261984 DCH261984:DCJ261984 DMD261984:DMF261984 DVZ261984:DWB261984 EFV261984:EFX261984 EPR261984:EPT261984 EZN261984:EZP261984 FJJ261984:FJL261984 FTF261984:FTH261984 GDB261984:GDD261984 GMX261984:GMZ261984 GWT261984:GWV261984 HGP261984:HGR261984 HQL261984:HQN261984 IAH261984:IAJ261984 IKD261984:IKF261984 ITZ261984:IUB261984 JDV261984:JDX261984 JNR261984:JNT261984 JXN261984:JXP261984 KHJ261984:KHL261984 KRF261984:KRH261984 LBB261984:LBD261984 LKX261984:LKZ261984 LUT261984:LUV261984 MEP261984:MER261984 MOL261984:MON261984 MYH261984:MYJ261984 NID261984:NIF261984 NRZ261984:NSB261984 OBV261984:OBX261984 OLR261984:OLT261984 OVN261984:OVP261984 PFJ261984:PFL261984 PPF261984:PPH261984 PZB261984:PZD261984 QIX261984:QIZ261984 QST261984:QSV261984 RCP261984:RCR261984 RML261984:RMN261984 RWH261984:RWJ261984 SGD261984:SGF261984 SPZ261984:SQB261984 SZV261984:SZX261984 TJR261984:TJT261984 TTN261984:TTP261984 UDJ261984:UDL261984 UNF261984:UNH261984 UXB261984:UXD261984 VGX261984:VGZ261984 VQT261984:VQV261984 WAP261984:WAR261984 WKL261984:WKN261984 WUH261984:WUJ261984 I327520:K327520 HV327520:HX327520 RR327520:RT327520 ABN327520:ABP327520 ALJ327520:ALL327520 AVF327520:AVH327520 BFB327520:BFD327520 BOX327520:BOZ327520 BYT327520:BYV327520 CIP327520:CIR327520 CSL327520:CSN327520 DCH327520:DCJ327520 DMD327520:DMF327520 DVZ327520:DWB327520 EFV327520:EFX327520 EPR327520:EPT327520 EZN327520:EZP327520 FJJ327520:FJL327520 FTF327520:FTH327520 GDB327520:GDD327520 GMX327520:GMZ327520 GWT327520:GWV327520 HGP327520:HGR327520 HQL327520:HQN327520 IAH327520:IAJ327520 IKD327520:IKF327520 ITZ327520:IUB327520 JDV327520:JDX327520 JNR327520:JNT327520 JXN327520:JXP327520 KHJ327520:KHL327520 KRF327520:KRH327520 LBB327520:LBD327520 LKX327520:LKZ327520 LUT327520:LUV327520 MEP327520:MER327520 MOL327520:MON327520 MYH327520:MYJ327520 NID327520:NIF327520 NRZ327520:NSB327520 OBV327520:OBX327520 OLR327520:OLT327520 OVN327520:OVP327520 PFJ327520:PFL327520 PPF327520:PPH327520 PZB327520:PZD327520 QIX327520:QIZ327520 QST327520:QSV327520 RCP327520:RCR327520 RML327520:RMN327520 RWH327520:RWJ327520 SGD327520:SGF327520 SPZ327520:SQB327520 SZV327520:SZX327520 TJR327520:TJT327520 TTN327520:TTP327520 UDJ327520:UDL327520 UNF327520:UNH327520 UXB327520:UXD327520 VGX327520:VGZ327520 VQT327520:VQV327520 WAP327520:WAR327520 WKL327520:WKN327520 WUH327520:WUJ327520 I393056:K393056 HV393056:HX393056 RR393056:RT393056 ABN393056:ABP393056 ALJ393056:ALL393056 AVF393056:AVH393056 BFB393056:BFD393056 BOX393056:BOZ393056 BYT393056:BYV393056 CIP393056:CIR393056 CSL393056:CSN393056 DCH393056:DCJ393056 DMD393056:DMF393056 DVZ393056:DWB393056 EFV393056:EFX393056 EPR393056:EPT393056 EZN393056:EZP393056 FJJ393056:FJL393056 FTF393056:FTH393056 GDB393056:GDD393056 GMX393056:GMZ393056 GWT393056:GWV393056 HGP393056:HGR393056 HQL393056:HQN393056 IAH393056:IAJ393056 IKD393056:IKF393056 ITZ393056:IUB393056 JDV393056:JDX393056 JNR393056:JNT393056 JXN393056:JXP393056 KHJ393056:KHL393056 KRF393056:KRH393056 LBB393056:LBD393056 LKX393056:LKZ393056 LUT393056:LUV393056 MEP393056:MER393056 MOL393056:MON393056 MYH393056:MYJ393056 NID393056:NIF393056 NRZ393056:NSB393056 OBV393056:OBX393056 OLR393056:OLT393056 OVN393056:OVP393056 PFJ393056:PFL393056 PPF393056:PPH393056 PZB393056:PZD393056 QIX393056:QIZ393056 QST393056:QSV393056 RCP393056:RCR393056 RML393056:RMN393056 RWH393056:RWJ393056 SGD393056:SGF393056 SPZ393056:SQB393056 SZV393056:SZX393056 TJR393056:TJT393056 TTN393056:TTP393056 UDJ393056:UDL393056 UNF393056:UNH393056 UXB393056:UXD393056 VGX393056:VGZ393056 VQT393056:VQV393056 WAP393056:WAR393056 WKL393056:WKN393056 WUH393056:WUJ393056 I458592:K458592 HV458592:HX458592 RR458592:RT458592 ABN458592:ABP458592 ALJ458592:ALL458592 AVF458592:AVH458592 BFB458592:BFD458592 BOX458592:BOZ458592 BYT458592:BYV458592 CIP458592:CIR458592 CSL458592:CSN458592 DCH458592:DCJ458592 DMD458592:DMF458592 DVZ458592:DWB458592 EFV458592:EFX458592 EPR458592:EPT458592 EZN458592:EZP458592 FJJ458592:FJL458592 FTF458592:FTH458592 GDB458592:GDD458592 GMX458592:GMZ458592 GWT458592:GWV458592 HGP458592:HGR458592 HQL458592:HQN458592 IAH458592:IAJ458592 IKD458592:IKF458592 ITZ458592:IUB458592 JDV458592:JDX458592 JNR458592:JNT458592 JXN458592:JXP458592 KHJ458592:KHL458592 KRF458592:KRH458592 LBB458592:LBD458592 LKX458592:LKZ458592 LUT458592:LUV458592 MEP458592:MER458592 MOL458592:MON458592 MYH458592:MYJ458592 NID458592:NIF458592 NRZ458592:NSB458592 OBV458592:OBX458592 OLR458592:OLT458592 OVN458592:OVP458592 PFJ458592:PFL458592 PPF458592:PPH458592 PZB458592:PZD458592 QIX458592:QIZ458592 QST458592:QSV458592 RCP458592:RCR458592 RML458592:RMN458592 RWH458592:RWJ458592 SGD458592:SGF458592 SPZ458592:SQB458592 SZV458592:SZX458592 TJR458592:TJT458592 TTN458592:TTP458592 UDJ458592:UDL458592 UNF458592:UNH458592 UXB458592:UXD458592 VGX458592:VGZ458592 VQT458592:VQV458592 WAP458592:WAR458592 WKL458592:WKN458592 WUH458592:WUJ458592 I524128:K524128 HV524128:HX524128 RR524128:RT524128 ABN524128:ABP524128 ALJ524128:ALL524128 AVF524128:AVH524128 BFB524128:BFD524128 BOX524128:BOZ524128 BYT524128:BYV524128 CIP524128:CIR524128 CSL524128:CSN524128 DCH524128:DCJ524128 DMD524128:DMF524128 DVZ524128:DWB524128 EFV524128:EFX524128 EPR524128:EPT524128 EZN524128:EZP524128 FJJ524128:FJL524128 FTF524128:FTH524128 GDB524128:GDD524128 GMX524128:GMZ524128 GWT524128:GWV524128 HGP524128:HGR524128 HQL524128:HQN524128 IAH524128:IAJ524128 IKD524128:IKF524128 ITZ524128:IUB524128 JDV524128:JDX524128 JNR524128:JNT524128 JXN524128:JXP524128 KHJ524128:KHL524128 KRF524128:KRH524128 LBB524128:LBD524128 LKX524128:LKZ524128 LUT524128:LUV524128 MEP524128:MER524128 MOL524128:MON524128 MYH524128:MYJ524128 NID524128:NIF524128 NRZ524128:NSB524128 OBV524128:OBX524128 OLR524128:OLT524128 OVN524128:OVP524128 PFJ524128:PFL524128 PPF524128:PPH524128 PZB524128:PZD524128 QIX524128:QIZ524128 QST524128:QSV524128 RCP524128:RCR524128 RML524128:RMN524128 RWH524128:RWJ524128 SGD524128:SGF524128 SPZ524128:SQB524128 SZV524128:SZX524128 TJR524128:TJT524128 TTN524128:TTP524128 UDJ524128:UDL524128 UNF524128:UNH524128 UXB524128:UXD524128 VGX524128:VGZ524128 VQT524128:VQV524128 WAP524128:WAR524128 WKL524128:WKN524128 WUH524128:WUJ524128 I589664:K589664 HV589664:HX589664 RR589664:RT589664 ABN589664:ABP589664 ALJ589664:ALL589664 AVF589664:AVH589664 BFB589664:BFD589664 BOX589664:BOZ589664 BYT589664:BYV589664 CIP589664:CIR589664 CSL589664:CSN589664 DCH589664:DCJ589664 DMD589664:DMF589664 DVZ589664:DWB589664 EFV589664:EFX589664 EPR589664:EPT589664 EZN589664:EZP589664 FJJ589664:FJL589664 FTF589664:FTH589664 GDB589664:GDD589664 GMX589664:GMZ589664 GWT589664:GWV589664 HGP589664:HGR589664 HQL589664:HQN589664 IAH589664:IAJ589664 IKD589664:IKF589664 ITZ589664:IUB589664 JDV589664:JDX589664 JNR589664:JNT589664 JXN589664:JXP589664 KHJ589664:KHL589664 KRF589664:KRH589664 LBB589664:LBD589664 LKX589664:LKZ589664 LUT589664:LUV589664 MEP589664:MER589664 MOL589664:MON589664 MYH589664:MYJ589664 NID589664:NIF589664 NRZ589664:NSB589664 OBV589664:OBX589664 OLR589664:OLT589664 OVN589664:OVP589664 PFJ589664:PFL589664 PPF589664:PPH589664 PZB589664:PZD589664 QIX589664:QIZ589664 QST589664:QSV589664 RCP589664:RCR589664 RML589664:RMN589664 RWH589664:RWJ589664 SGD589664:SGF589664 SPZ589664:SQB589664 SZV589664:SZX589664 TJR589664:TJT589664 TTN589664:TTP589664 UDJ589664:UDL589664 UNF589664:UNH589664 UXB589664:UXD589664 VGX589664:VGZ589664 VQT589664:VQV589664 WAP589664:WAR589664 WKL589664:WKN589664 WUH589664:WUJ589664 I655200:K655200 HV655200:HX655200 RR655200:RT655200 ABN655200:ABP655200 ALJ655200:ALL655200 AVF655200:AVH655200 BFB655200:BFD655200 BOX655200:BOZ655200 BYT655200:BYV655200 CIP655200:CIR655200 CSL655200:CSN655200 DCH655200:DCJ655200 DMD655200:DMF655200 DVZ655200:DWB655200 EFV655200:EFX655200 EPR655200:EPT655200 EZN655200:EZP655200 FJJ655200:FJL655200 FTF655200:FTH655200 GDB655200:GDD655200 GMX655200:GMZ655200 GWT655200:GWV655200 HGP655200:HGR655200 HQL655200:HQN655200 IAH655200:IAJ655200 IKD655200:IKF655200 ITZ655200:IUB655200 JDV655200:JDX655200 JNR655200:JNT655200 JXN655200:JXP655200 KHJ655200:KHL655200 KRF655200:KRH655200 LBB655200:LBD655200 LKX655200:LKZ655200 LUT655200:LUV655200 MEP655200:MER655200 MOL655200:MON655200 MYH655200:MYJ655200 NID655200:NIF655200 NRZ655200:NSB655200 OBV655200:OBX655200 OLR655200:OLT655200 OVN655200:OVP655200 PFJ655200:PFL655200 PPF655200:PPH655200 PZB655200:PZD655200 QIX655200:QIZ655200 QST655200:QSV655200 RCP655200:RCR655200 RML655200:RMN655200 RWH655200:RWJ655200 SGD655200:SGF655200 SPZ655200:SQB655200 SZV655200:SZX655200 TJR655200:TJT655200 TTN655200:TTP655200 UDJ655200:UDL655200 UNF655200:UNH655200 UXB655200:UXD655200 VGX655200:VGZ655200 VQT655200:VQV655200 WAP655200:WAR655200 WKL655200:WKN655200 WUH655200:WUJ655200 I720736:K720736 HV720736:HX720736 RR720736:RT720736 ABN720736:ABP720736 ALJ720736:ALL720736 AVF720736:AVH720736 BFB720736:BFD720736 BOX720736:BOZ720736 BYT720736:BYV720736 CIP720736:CIR720736 CSL720736:CSN720736 DCH720736:DCJ720736 DMD720736:DMF720736 DVZ720736:DWB720736 EFV720736:EFX720736 EPR720736:EPT720736 EZN720736:EZP720736 FJJ720736:FJL720736 FTF720736:FTH720736 GDB720736:GDD720736 GMX720736:GMZ720736 GWT720736:GWV720736 HGP720736:HGR720736 HQL720736:HQN720736 IAH720736:IAJ720736 IKD720736:IKF720736 ITZ720736:IUB720736 JDV720736:JDX720736 JNR720736:JNT720736 JXN720736:JXP720736 KHJ720736:KHL720736 KRF720736:KRH720736 LBB720736:LBD720736 LKX720736:LKZ720736 LUT720736:LUV720736 MEP720736:MER720736 MOL720736:MON720736 MYH720736:MYJ720736 NID720736:NIF720736 NRZ720736:NSB720736 OBV720736:OBX720736 OLR720736:OLT720736 OVN720736:OVP720736 PFJ720736:PFL720736 PPF720736:PPH720736 PZB720736:PZD720736 QIX720736:QIZ720736 QST720736:QSV720736 RCP720736:RCR720736 RML720736:RMN720736 RWH720736:RWJ720736 SGD720736:SGF720736 SPZ720736:SQB720736 SZV720736:SZX720736 TJR720736:TJT720736 TTN720736:TTP720736 UDJ720736:UDL720736 UNF720736:UNH720736 UXB720736:UXD720736 VGX720736:VGZ720736 VQT720736:VQV720736 WAP720736:WAR720736 WKL720736:WKN720736 WUH720736:WUJ720736 I786272:K786272 HV786272:HX786272 RR786272:RT786272 ABN786272:ABP786272 ALJ786272:ALL786272 AVF786272:AVH786272 BFB786272:BFD786272 BOX786272:BOZ786272 BYT786272:BYV786272 CIP786272:CIR786272 CSL786272:CSN786272 DCH786272:DCJ786272 DMD786272:DMF786272 DVZ786272:DWB786272 EFV786272:EFX786272 EPR786272:EPT786272 EZN786272:EZP786272 FJJ786272:FJL786272 FTF786272:FTH786272 GDB786272:GDD786272 GMX786272:GMZ786272 GWT786272:GWV786272 HGP786272:HGR786272 HQL786272:HQN786272 IAH786272:IAJ786272 IKD786272:IKF786272 ITZ786272:IUB786272 JDV786272:JDX786272 JNR786272:JNT786272 JXN786272:JXP786272 KHJ786272:KHL786272 KRF786272:KRH786272 LBB786272:LBD786272 LKX786272:LKZ786272 LUT786272:LUV786272 MEP786272:MER786272 MOL786272:MON786272 MYH786272:MYJ786272 NID786272:NIF786272 NRZ786272:NSB786272 OBV786272:OBX786272 OLR786272:OLT786272 OVN786272:OVP786272 PFJ786272:PFL786272 PPF786272:PPH786272 PZB786272:PZD786272 QIX786272:QIZ786272 QST786272:QSV786272 RCP786272:RCR786272 RML786272:RMN786272 RWH786272:RWJ786272 SGD786272:SGF786272 SPZ786272:SQB786272 SZV786272:SZX786272 TJR786272:TJT786272 TTN786272:TTP786272 UDJ786272:UDL786272 UNF786272:UNH786272 UXB786272:UXD786272 VGX786272:VGZ786272 VQT786272:VQV786272 WAP786272:WAR786272 WKL786272:WKN786272 WUH786272:WUJ786272 I851808:K851808 HV851808:HX851808 RR851808:RT851808 ABN851808:ABP851808 ALJ851808:ALL851808 AVF851808:AVH851808 BFB851808:BFD851808 BOX851808:BOZ851808 BYT851808:BYV851808 CIP851808:CIR851808 CSL851808:CSN851808 DCH851808:DCJ851808 DMD851808:DMF851808 DVZ851808:DWB851808 EFV851808:EFX851808 EPR851808:EPT851808 EZN851808:EZP851808 FJJ851808:FJL851808 FTF851808:FTH851808 GDB851808:GDD851808 GMX851808:GMZ851808 GWT851808:GWV851808 HGP851808:HGR851808 HQL851808:HQN851808 IAH851808:IAJ851808 IKD851808:IKF851808 ITZ851808:IUB851808 JDV851808:JDX851808 JNR851808:JNT851808 JXN851808:JXP851808 KHJ851808:KHL851808 KRF851808:KRH851808 LBB851808:LBD851808 LKX851808:LKZ851808 LUT851808:LUV851808 MEP851808:MER851808 MOL851808:MON851808 MYH851808:MYJ851808 NID851808:NIF851808 NRZ851808:NSB851808 OBV851808:OBX851808 OLR851808:OLT851808 OVN851808:OVP851808 PFJ851808:PFL851808 PPF851808:PPH851808 PZB851808:PZD851808 QIX851808:QIZ851808 QST851808:QSV851808 RCP851808:RCR851808 RML851808:RMN851808 RWH851808:RWJ851808 SGD851808:SGF851808 SPZ851808:SQB851808 SZV851808:SZX851808 TJR851808:TJT851808 TTN851808:TTP851808 UDJ851808:UDL851808 UNF851808:UNH851808 UXB851808:UXD851808 VGX851808:VGZ851808 VQT851808:VQV851808 WAP851808:WAR851808 WKL851808:WKN851808 WUH851808:WUJ851808 I917344:K917344 HV917344:HX917344 RR917344:RT917344 ABN917344:ABP917344 ALJ917344:ALL917344 AVF917344:AVH917344 BFB917344:BFD917344 BOX917344:BOZ917344 BYT917344:BYV917344 CIP917344:CIR917344 CSL917344:CSN917344 DCH917344:DCJ917344 DMD917344:DMF917344 DVZ917344:DWB917344 EFV917344:EFX917344 EPR917344:EPT917344 EZN917344:EZP917344 FJJ917344:FJL917344 FTF917344:FTH917344 GDB917344:GDD917344 GMX917344:GMZ917344 GWT917344:GWV917344 HGP917344:HGR917344 HQL917344:HQN917344 IAH917344:IAJ917344 IKD917344:IKF917344 ITZ917344:IUB917344 JDV917344:JDX917344 JNR917344:JNT917344 JXN917344:JXP917344 KHJ917344:KHL917344 KRF917344:KRH917344 LBB917344:LBD917344 LKX917344:LKZ917344 LUT917344:LUV917344 MEP917344:MER917344 MOL917344:MON917344 MYH917344:MYJ917344 NID917344:NIF917344 NRZ917344:NSB917344 OBV917344:OBX917344 OLR917344:OLT917344 OVN917344:OVP917344 PFJ917344:PFL917344 PPF917344:PPH917344 PZB917344:PZD917344 QIX917344:QIZ917344 QST917344:QSV917344 RCP917344:RCR917344 RML917344:RMN917344 RWH917344:RWJ917344 SGD917344:SGF917344 SPZ917344:SQB917344 SZV917344:SZX917344 TJR917344:TJT917344 TTN917344:TTP917344 UDJ917344:UDL917344 UNF917344:UNH917344 UXB917344:UXD917344 VGX917344:VGZ917344 VQT917344:VQV917344 WAP917344:WAR917344 WKL917344:WKN917344 WUH917344:WUJ917344 I982880:K982880 HV982880:HX982880 RR982880:RT982880 ABN982880:ABP982880 ALJ982880:ALL982880 AVF982880:AVH982880 BFB982880:BFD982880 BOX982880:BOZ982880 BYT982880:BYV982880 CIP982880:CIR982880 CSL982880:CSN982880 DCH982880:DCJ982880 DMD982880:DMF982880 DVZ982880:DWB982880 EFV982880:EFX982880 EPR982880:EPT982880 EZN982880:EZP982880 FJJ982880:FJL982880 FTF982880:FTH982880 GDB982880:GDD982880 GMX982880:GMZ982880 GWT982880:GWV982880 HGP982880:HGR982880 HQL982880:HQN982880 IAH982880:IAJ982880 IKD982880:IKF982880 ITZ982880:IUB982880 JDV982880:JDX982880 JNR982880:JNT982880 JXN982880:JXP982880 KHJ982880:KHL982880 KRF982880:KRH982880 LBB982880:LBD982880 LKX982880:LKZ982880 LUT982880:LUV982880 MEP982880:MER982880 MOL982880:MON982880 MYH982880:MYJ982880 NID982880:NIF982880 NRZ982880:NSB982880 OBV982880:OBX982880 OLR982880:OLT982880 OVN982880:OVP982880 PFJ982880:PFL982880 PPF982880:PPH982880 PZB982880:PZD982880 QIX982880:QIZ982880 QST982880:QSV982880 RCP982880:RCR982880 RML982880:RMN982880 RWH982880:RWJ982880 SGD982880:SGF982880 SPZ982880:SQB982880 SZV982880:SZX982880 TJR982880:TJT982880 TTN982880:TTP982880 UDJ982880:UDL982880 UNF982880:UNH982880 UXB982880:UXD982880 VGX982880:VGZ982880 VQT982880:VQV982880 WAP982880:WAR982880 WKL982880:WKN982880 WUH982880:WUJ982880 I65432:K65432 HV65432:HX65432 RR65432:RT65432 ABN65432:ABP65432 ALJ65432:ALL65432 AVF65432:AVH65432 BFB65432:BFD65432 BOX65432:BOZ65432 BYT65432:BYV65432 CIP65432:CIR65432 CSL65432:CSN65432 DCH65432:DCJ65432 DMD65432:DMF65432 DVZ65432:DWB65432 EFV65432:EFX65432 EPR65432:EPT65432 EZN65432:EZP65432 FJJ65432:FJL65432 FTF65432:FTH65432 GDB65432:GDD65432 GMX65432:GMZ65432 GWT65432:GWV65432 HGP65432:HGR65432 HQL65432:HQN65432 IAH65432:IAJ65432 IKD65432:IKF65432 ITZ65432:IUB65432 JDV65432:JDX65432 JNR65432:JNT65432 JXN65432:JXP65432 KHJ65432:KHL65432 KRF65432:KRH65432 LBB65432:LBD65432 LKX65432:LKZ65432 LUT65432:LUV65432 MEP65432:MER65432 MOL65432:MON65432 MYH65432:MYJ65432 NID65432:NIF65432 NRZ65432:NSB65432 OBV65432:OBX65432 OLR65432:OLT65432 OVN65432:OVP65432 PFJ65432:PFL65432 PPF65432:PPH65432 PZB65432:PZD65432 QIX65432:QIZ65432 QST65432:QSV65432 RCP65432:RCR65432 RML65432:RMN65432 RWH65432:RWJ65432 SGD65432:SGF65432 SPZ65432:SQB65432 SZV65432:SZX65432 TJR65432:TJT65432 TTN65432:TTP65432 UDJ65432:UDL65432 UNF65432:UNH65432 UXB65432:UXD65432 VGX65432:VGZ65432 VQT65432:VQV65432 WAP65432:WAR65432 WKL65432:WKN65432 WUH65432:WUJ65432 I130968:K130968 HV130968:HX130968 RR130968:RT130968 ABN130968:ABP130968 ALJ130968:ALL130968 AVF130968:AVH130968 BFB130968:BFD130968 BOX130968:BOZ130968 BYT130968:BYV130968 CIP130968:CIR130968 CSL130968:CSN130968 DCH130968:DCJ130968 DMD130968:DMF130968 DVZ130968:DWB130968 EFV130968:EFX130968 EPR130968:EPT130968 EZN130968:EZP130968 FJJ130968:FJL130968 FTF130968:FTH130968 GDB130968:GDD130968 GMX130968:GMZ130968 GWT130968:GWV130968 HGP130968:HGR130968 HQL130968:HQN130968 IAH130968:IAJ130968 IKD130968:IKF130968 ITZ130968:IUB130968 JDV130968:JDX130968 JNR130968:JNT130968 JXN130968:JXP130968 KHJ130968:KHL130968 KRF130968:KRH130968 LBB130968:LBD130968 LKX130968:LKZ130968 LUT130968:LUV130968 MEP130968:MER130968 MOL130968:MON130968 MYH130968:MYJ130968 NID130968:NIF130968 NRZ130968:NSB130968 OBV130968:OBX130968 OLR130968:OLT130968 OVN130968:OVP130968 PFJ130968:PFL130968 PPF130968:PPH130968 PZB130968:PZD130968 QIX130968:QIZ130968 QST130968:QSV130968 RCP130968:RCR130968 RML130968:RMN130968 RWH130968:RWJ130968 SGD130968:SGF130968 SPZ130968:SQB130968 SZV130968:SZX130968 TJR130968:TJT130968 TTN130968:TTP130968 UDJ130968:UDL130968 UNF130968:UNH130968 UXB130968:UXD130968 VGX130968:VGZ130968 VQT130968:VQV130968 WAP130968:WAR130968 WKL130968:WKN130968 WUH130968:WUJ130968 I196504:K196504 HV196504:HX196504 RR196504:RT196504 ABN196504:ABP196504 ALJ196504:ALL196504 AVF196504:AVH196504 BFB196504:BFD196504 BOX196504:BOZ196504 BYT196504:BYV196504 CIP196504:CIR196504 CSL196504:CSN196504 DCH196504:DCJ196504 DMD196504:DMF196504 DVZ196504:DWB196504 EFV196504:EFX196504 EPR196504:EPT196504 EZN196504:EZP196504 FJJ196504:FJL196504 FTF196504:FTH196504 GDB196504:GDD196504 GMX196504:GMZ196504 GWT196504:GWV196504 HGP196504:HGR196504 HQL196504:HQN196504 IAH196504:IAJ196504 IKD196504:IKF196504 ITZ196504:IUB196504 JDV196504:JDX196504 JNR196504:JNT196504 JXN196504:JXP196504 KHJ196504:KHL196504 KRF196504:KRH196504 LBB196504:LBD196504 LKX196504:LKZ196504 LUT196504:LUV196504 MEP196504:MER196504 MOL196504:MON196504 MYH196504:MYJ196504 NID196504:NIF196504 NRZ196504:NSB196504 OBV196504:OBX196504 OLR196504:OLT196504 OVN196504:OVP196504 PFJ196504:PFL196504 PPF196504:PPH196504 PZB196504:PZD196504 QIX196504:QIZ196504 QST196504:QSV196504 RCP196504:RCR196504 RML196504:RMN196504 RWH196504:RWJ196504 SGD196504:SGF196504 SPZ196504:SQB196504 SZV196504:SZX196504 TJR196504:TJT196504 TTN196504:TTP196504 UDJ196504:UDL196504 UNF196504:UNH196504 UXB196504:UXD196504 VGX196504:VGZ196504 VQT196504:VQV196504 WAP196504:WAR196504 WKL196504:WKN196504 WUH196504:WUJ196504 I262040:K262040 HV262040:HX262040 RR262040:RT262040 ABN262040:ABP262040 ALJ262040:ALL262040 AVF262040:AVH262040 BFB262040:BFD262040 BOX262040:BOZ262040 BYT262040:BYV262040 CIP262040:CIR262040 CSL262040:CSN262040 DCH262040:DCJ262040 DMD262040:DMF262040 DVZ262040:DWB262040 EFV262040:EFX262040 EPR262040:EPT262040 EZN262040:EZP262040 FJJ262040:FJL262040 FTF262040:FTH262040 GDB262040:GDD262040 GMX262040:GMZ262040 GWT262040:GWV262040 HGP262040:HGR262040 HQL262040:HQN262040 IAH262040:IAJ262040 IKD262040:IKF262040 ITZ262040:IUB262040 JDV262040:JDX262040 JNR262040:JNT262040 JXN262040:JXP262040 KHJ262040:KHL262040 KRF262040:KRH262040 LBB262040:LBD262040 LKX262040:LKZ262040 LUT262040:LUV262040 MEP262040:MER262040 MOL262040:MON262040 MYH262040:MYJ262040 NID262040:NIF262040 NRZ262040:NSB262040 OBV262040:OBX262040 OLR262040:OLT262040 OVN262040:OVP262040 PFJ262040:PFL262040 PPF262040:PPH262040 PZB262040:PZD262040 QIX262040:QIZ262040 QST262040:QSV262040 RCP262040:RCR262040 RML262040:RMN262040 RWH262040:RWJ262040 SGD262040:SGF262040 SPZ262040:SQB262040 SZV262040:SZX262040 TJR262040:TJT262040 TTN262040:TTP262040 UDJ262040:UDL262040 UNF262040:UNH262040 UXB262040:UXD262040 VGX262040:VGZ262040 VQT262040:VQV262040 WAP262040:WAR262040 WKL262040:WKN262040 WUH262040:WUJ262040 I327576:K327576 HV327576:HX327576 RR327576:RT327576 ABN327576:ABP327576 ALJ327576:ALL327576 AVF327576:AVH327576 BFB327576:BFD327576 BOX327576:BOZ327576 BYT327576:BYV327576 CIP327576:CIR327576 CSL327576:CSN327576 DCH327576:DCJ327576 DMD327576:DMF327576 DVZ327576:DWB327576 EFV327576:EFX327576 EPR327576:EPT327576 EZN327576:EZP327576 FJJ327576:FJL327576 FTF327576:FTH327576 GDB327576:GDD327576 GMX327576:GMZ327576 GWT327576:GWV327576 HGP327576:HGR327576 HQL327576:HQN327576 IAH327576:IAJ327576 IKD327576:IKF327576 ITZ327576:IUB327576 JDV327576:JDX327576 JNR327576:JNT327576 JXN327576:JXP327576 KHJ327576:KHL327576 KRF327576:KRH327576 LBB327576:LBD327576 LKX327576:LKZ327576 LUT327576:LUV327576 MEP327576:MER327576 MOL327576:MON327576 MYH327576:MYJ327576 NID327576:NIF327576 NRZ327576:NSB327576 OBV327576:OBX327576 OLR327576:OLT327576 OVN327576:OVP327576 PFJ327576:PFL327576 PPF327576:PPH327576 PZB327576:PZD327576 QIX327576:QIZ327576 QST327576:QSV327576 RCP327576:RCR327576 RML327576:RMN327576 RWH327576:RWJ327576 SGD327576:SGF327576 SPZ327576:SQB327576 SZV327576:SZX327576 TJR327576:TJT327576 TTN327576:TTP327576 UDJ327576:UDL327576 UNF327576:UNH327576 UXB327576:UXD327576 VGX327576:VGZ327576 VQT327576:VQV327576 WAP327576:WAR327576 WKL327576:WKN327576 WUH327576:WUJ327576 I393112:K393112 HV393112:HX393112 RR393112:RT393112 ABN393112:ABP393112 ALJ393112:ALL393112 AVF393112:AVH393112 BFB393112:BFD393112 BOX393112:BOZ393112 BYT393112:BYV393112 CIP393112:CIR393112 CSL393112:CSN393112 DCH393112:DCJ393112 DMD393112:DMF393112 DVZ393112:DWB393112 EFV393112:EFX393112 EPR393112:EPT393112 EZN393112:EZP393112 FJJ393112:FJL393112 FTF393112:FTH393112 GDB393112:GDD393112 GMX393112:GMZ393112 GWT393112:GWV393112 HGP393112:HGR393112 HQL393112:HQN393112 IAH393112:IAJ393112 IKD393112:IKF393112 ITZ393112:IUB393112 JDV393112:JDX393112 JNR393112:JNT393112 JXN393112:JXP393112 KHJ393112:KHL393112 KRF393112:KRH393112 LBB393112:LBD393112 LKX393112:LKZ393112 LUT393112:LUV393112 MEP393112:MER393112 MOL393112:MON393112 MYH393112:MYJ393112 NID393112:NIF393112 NRZ393112:NSB393112 OBV393112:OBX393112 OLR393112:OLT393112 OVN393112:OVP393112 PFJ393112:PFL393112 PPF393112:PPH393112 PZB393112:PZD393112 QIX393112:QIZ393112 QST393112:QSV393112 RCP393112:RCR393112 RML393112:RMN393112 RWH393112:RWJ393112 SGD393112:SGF393112 SPZ393112:SQB393112 SZV393112:SZX393112 TJR393112:TJT393112 TTN393112:TTP393112 UDJ393112:UDL393112 UNF393112:UNH393112 UXB393112:UXD393112 VGX393112:VGZ393112 VQT393112:VQV393112 WAP393112:WAR393112 WKL393112:WKN393112 WUH393112:WUJ393112 I458648:K458648 HV458648:HX458648 RR458648:RT458648 ABN458648:ABP458648 ALJ458648:ALL458648 AVF458648:AVH458648 BFB458648:BFD458648 BOX458648:BOZ458648 BYT458648:BYV458648 CIP458648:CIR458648 CSL458648:CSN458648 DCH458648:DCJ458648 DMD458648:DMF458648 DVZ458648:DWB458648 EFV458648:EFX458648 EPR458648:EPT458648 EZN458648:EZP458648 FJJ458648:FJL458648 FTF458648:FTH458648 GDB458648:GDD458648 GMX458648:GMZ458648 GWT458648:GWV458648 HGP458648:HGR458648 HQL458648:HQN458648 IAH458648:IAJ458648 IKD458648:IKF458648 ITZ458648:IUB458648 JDV458648:JDX458648 JNR458648:JNT458648 JXN458648:JXP458648 KHJ458648:KHL458648 KRF458648:KRH458648 LBB458648:LBD458648 LKX458648:LKZ458648 LUT458648:LUV458648 MEP458648:MER458648 MOL458648:MON458648 MYH458648:MYJ458648 NID458648:NIF458648 NRZ458648:NSB458648 OBV458648:OBX458648 OLR458648:OLT458648 OVN458648:OVP458648 PFJ458648:PFL458648 PPF458648:PPH458648 PZB458648:PZD458648 QIX458648:QIZ458648 QST458648:QSV458648 RCP458648:RCR458648 RML458648:RMN458648 RWH458648:RWJ458648 SGD458648:SGF458648 SPZ458648:SQB458648 SZV458648:SZX458648 TJR458648:TJT458648 TTN458648:TTP458648 UDJ458648:UDL458648 UNF458648:UNH458648 UXB458648:UXD458648 VGX458648:VGZ458648 VQT458648:VQV458648 WAP458648:WAR458648 WKL458648:WKN458648 WUH458648:WUJ458648 I524184:K524184 HV524184:HX524184 RR524184:RT524184 ABN524184:ABP524184 ALJ524184:ALL524184 AVF524184:AVH524184 BFB524184:BFD524184 BOX524184:BOZ524184 BYT524184:BYV524184 CIP524184:CIR524184 CSL524184:CSN524184 DCH524184:DCJ524184 DMD524184:DMF524184 DVZ524184:DWB524184 EFV524184:EFX524184 EPR524184:EPT524184 EZN524184:EZP524184 FJJ524184:FJL524184 FTF524184:FTH524184 GDB524184:GDD524184 GMX524184:GMZ524184 GWT524184:GWV524184 HGP524184:HGR524184 HQL524184:HQN524184 IAH524184:IAJ524184 IKD524184:IKF524184 ITZ524184:IUB524184 JDV524184:JDX524184 JNR524184:JNT524184 JXN524184:JXP524184 KHJ524184:KHL524184 KRF524184:KRH524184 LBB524184:LBD524184 LKX524184:LKZ524184 LUT524184:LUV524184 MEP524184:MER524184 MOL524184:MON524184 MYH524184:MYJ524184 NID524184:NIF524184 NRZ524184:NSB524184 OBV524184:OBX524184 OLR524184:OLT524184 OVN524184:OVP524184 PFJ524184:PFL524184 PPF524184:PPH524184 PZB524184:PZD524184 QIX524184:QIZ524184 QST524184:QSV524184 RCP524184:RCR524184 RML524184:RMN524184 RWH524184:RWJ524184 SGD524184:SGF524184 SPZ524184:SQB524184 SZV524184:SZX524184 TJR524184:TJT524184 TTN524184:TTP524184 UDJ524184:UDL524184 UNF524184:UNH524184 UXB524184:UXD524184 VGX524184:VGZ524184 VQT524184:VQV524184 WAP524184:WAR524184 WKL524184:WKN524184 WUH524184:WUJ524184 I589720:K589720 HV589720:HX589720 RR589720:RT589720 ABN589720:ABP589720 ALJ589720:ALL589720 AVF589720:AVH589720 BFB589720:BFD589720 BOX589720:BOZ589720 BYT589720:BYV589720 CIP589720:CIR589720 CSL589720:CSN589720 DCH589720:DCJ589720 DMD589720:DMF589720 DVZ589720:DWB589720 EFV589720:EFX589720 EPR589720:EPT589720 EZN589720:EZP589720 FJJ589720:FJL589720 FTF589720:FTH589720 GDB589720:GDD589720 GMX589720:GMZ589720 GWT589720:GWV589720 HGP589720:HGR589720 HQL589720:HQN589720 IAH589720:IAJ589720 IKD589720:IKF589720 ITZ589720:IUB589720 JDV589720:JDX589720 JNR589720:JNT589720 JXN589720:JXP589720 KHJ589720:KHL589720 KRF589720:KRH589720 LBB589720:LBD589720 LKX589720:LKZ589720 LUT589720:LUV589720 MEP589720:MER589720 MOL589720:MON589720 MYH589720:MYJ589720 NID589720:NIF589720 NRZ589720:NSB589720 OBV589720:OBX589720 OLR589720:OLT589720 OVN589720:OVP589720 PFJ589720:PFL589720 PPF589720:PPH589720 PZB589720:PZD589720 QIX589720:QIZ589720 QST589720:QSV589720 RCP589720:RCR589720 RML589720:RMN589720 RWH589720:RWJ589720 SGD589720:SGF589720 SPZ589720:SQB589720 SZV589720:SZX589720 TJR589720:TJT589720 TTN589720:TTP589720 UDJ589720:UDL589720 UNF589720:UNH589720 UXB589720:UXD589720 VGX589720:VGZ589720 VQT589720:VQV589720 WAP589720:WAR589720 WKL589720:WKN589720 WUH589720:WUJ589720 I655256:K655256 HV655256:HX655256 RR655256:RT655256 ABN655256:ABP655256 ALJ655256:ALL655256 AVF655256:AVH655256 BFB655256:BFD655256 BOX655256:BOZ655256 BYT655256:BYV655256 CIP655256:CIR655256 CSL655256:CSN655256 DCH655256:DCJ655256 DMD655256:DMF655256 DVZ655256:DWB655256 EFV655256:EFX655256 EPR655256:EPT655256 EZN655256:EZP655256 FJJ655256:FJL655256 FTF655256:FTH655256 GDB655256:GDD655256 GMX655256:GMZ655256 GWT655256:GWV655256 HGP655256:HGR655256 HQL655256:HQN655256 IAH655256:IAJ655256 IKD655256:IKF655256 ITZ655256:IUB655256 JDV655256:JDX655256 JNR655256:JNT655256 JXN655256:JXP655256 KHJ655256:KHL655256 KRF655256:KRH655256 LBB655256:LBD655256 LKX655256:LKZ655256 LUT655256:LUV655256 MEP655256:MER655256 MOL655256:MON655256 MYH655256:MYJ655256 NID655256:NIF655256 NRZ655256:NSB655256 OBV655256:OBX655256 OLR655256:OLT655256 OVN655256:OVP655256 PFJ655256:PFL655256 PPF655256:PPH655256 PZB655256:PZD655256 QIX655256:QIZ655256 QST655256:QSV655256 RCP655256:RCR655256 RML655256:RMN655256 RWH655256:RWJ655256 SGD655256:SGF655256 SPZ655256:SQB655256 SZV655256:SZX655256 TJR655256:TJT655256 TTN655256:TTP655256 UDJ655256:UDL655256 UNF655256:UNH655256 UXB655256:UXD655256 VGX655256:VGZ655256 VQT655256:VQV655256 WAP655256:WAR655256 WKL655256:WKN655256 WUH655256:WUJ655256 I720792:K720792 HV720792:HX720792 RR720792:RT720792 ABN720792:ABP720792 ALJ720792:ALL720792 AVF720792:AVH720792 BFB720792:BFD720792 BOX720792:BOZ720792 BYT720792:BYV720792 CIP720792:CIR720792 CSL720792:CSN720792 DCH720792:DCJ720792 DMD720792:DMF720792 DVZ720792:DWB720792 EFV720792:EFX720792 EPR720792:EPT720792 EZN720792:EZP720792 FJJ720792:FJL720792 FTF720792:FTH720792 GDB720792:GDD720792 GMX720792:GMZ720792 GWT720792:GWV720792 HGP720792:HGR720792 HQL720792:HQN720792 IAH720792:IAJ720792 IKD720792:IKF720792 ITZ720792:IUB720792 JDV720792:JDX720792 JNR720792:JNT720792 JXN720792:JXP720792 KHJ720792:KHL720792 KRF720792:KRH720792 LBB720792:LBD720792 LKX720792:LKZ720792 LUT720792:LUV720792 MEP720792:MER720792 MOL720792:MON720792 MYH720792:MYJ720792 NID720792:NIF720792 NRZ720792:NSB720792 OBV720792:OBX720792 OLR720792:OLT720792 OVN720792:OVP720792 PFJ720792:PFL720792 PPF720792:PPH720792 PZB720792:PZD720792 QIX720792:QIZ720792 QST720792:QSV720792 RCP720792:RCR720792 RML720792:RMN720792 RWH720792:RWJ720792 SGD720792:SGF720792 SPZ720792:SQB720792 SZV720792:SZX720792 TJR720792:TJT720792 TTN720792:TTP720792 UDJ720792:UDL720792 UNF720792:UNH720792 UXB720792:UXD720792 VGX720792:VGZ720792 VQT720792:VQV720792 WAP720792:WAR720792 WKL720792:WKN720792 WUH720792:WUJ720792 I786328:K786328 HV786328:HX786328 RR786328:RT786328 ABN786328:ABP786328 ALJ786328:ALL786328 AVF786328:AVH786328 BFB786328:BFD786328 BOX786328:BOZ786328 BYT786328:BYV786328 CIP786328:CIR786328 CSL786328:CSN786328 DCH786328:DCJ786328 DMD786328:DMF786328 DVZ786328:DWB786328 EFV786328:EFX786328 EPR786328:EPT786328 EZN786328:EZP786328 FJJ786328:FJL786328 FTF786328:FTH786328 GDB786328:GDD786328 GMX786328:GMZ786328 GWT786328:GWV786328 HGP786328:HGR786328 HQL786328:HQN786328 IAH786328:IAJ786328 IKD786328:IKF786328 ITZ786328:IUB786328 JDV786328:JDX786328 JNR786328:JNT786328 JXN786328:JXP786328 KHJ786328:KHL786328 KRF786328:KRH786328 LBB786328:LBD786328 LKX786328:LKZ786328 LUT786328:LUV786328 MEP786328:MER786328 MOL786328:MON786328 MYH786328:MYJ786328 NID786328:NIF786328 NRZ786328:NSB786328 OBV786328:OBX786328 OLR786328:OLT786328 OVN786328:OVP786328 PFJ786328:PFL786328 PPF786328:PPH786328 PZB786328:PZD786328 QIX786328:QIZ786328 QST786328:QSV786328 RCP786328:RCR786328 RML786328:RMN786328 RWH786328:RWJ786328 SGD786328:SGF786328 SPZ786328:SQB786328 SZV786328:SZX786328 TJR786328:TJT786328 TTN786328:TTP786328 UDJ786328:UDL786328 UNF786328:UNH786328 UXB786328:UXD786328 VGX786328:VGZ786328 VQT786328:VQV786328 WAP786328:WAR786328 WKL786328:WKN786328 WUH786328:WUJ786328 I851864:K851864 HV851864:HX851864 RR851864:RT851864 ABN851864:ABP851864 ALJ851864:ALL851864 AVF851864:AVH851864 BFB851864:BFD851864 BOX851864:BOZ851864 BYT851864:BYV851864 CIP851864:CIR851864 CSL851864:CSN851864 DCH851864:DCJ851864 DMD851864:DMF851864 DVZ851864:DWB851864 EFV851864:EFX851864 EPR851864:EPT851864 EZN851864:EZP851864 FJJ851864:FJL851864 FTF851864:FTH851864 GDB851864:GDD851864 GMX851864:GMZ851864 GWT851864:GWV851864 HGP851864:HGR851864 HQL851864:HQN851864 IAH851864:IAJ851864 IKD851864:IKF851864 ITZ851864:IUB851864 JDV851864:JDX851864 JNR851864:JNT851864 JXN851864:JXP851864 KHJ851864:KHL851864 KRF851864:KRH851864 LBB851864:LBD851864 LKX851864:LKZ851864 LUT851864:LUV851864 MEP851864:MER851864 MOL851864:MON851864 MYH851864:MYJ851864 NID851864:NIF851864 NRZ851864:NSB851864 OBV851864:OBX851864 OLR851864:OLT851864 OVN851864:OVP851864 PFJ851864:PFL851864 PPF851864:PPH851864 PZB851864:PZD851864 QIX851864:QIZ851864 QST851864:QSV851864 RCP851864:RCR851864 RML851864:RMN851864 RWH851864:RWJ851864 SGD851864:SGF851864 SPZ851864:SQB851864 SZV851864:SZX851864 TJR851864:TJT851864 TTN851864:TTP851864 UDJ851864:UDL851864 UNF851864:UNH851864 UXB851864:UXD851864 VGX851864:VGZ851864 VQT851864:VQV851864 WAP851864:WAR851864 WKL851864:WKN851864 WUH851864:WUJ851864 I917400:K917400 HV917400:HX917400 RR917400:RT917400 ABN917400:ABP917400 ALJ917400:ALL917400 AVF917400:AVH917400 BFB917400:BFD917400 BOX917400:BOZ917400 BYT917400:BYV917400 CIP917400:CIR917400 CSL917400:CSN917400 DCH917400:DCJ917400 DMD917400:DMF917400 DVZ917400:DWB917400 EFV917400:EFX917400 EPR917400:EPT917400 EZN917400:EZP917400 FJJ917400:FJL917400 FTF917400:FTH917400 GDB917400:GDD917400 GMX917400:GMZ917400 GWT917400:GWV917400 HGP917400:HGR917400 HQL917400:HQN917400 IAH917400:IAJ917400 IKD917400:IKF917400 ITZ917400:IUB917400 JDV917400:JDX917400 JNR917400:JNT917400 JXN917400:JXP917400 KHJ917400:KHL917400 KRF917400:KRH917400 LBB917400:LBD917400 LKX917400:LKZ917400 LUT917400:LUV917400 MEP917400:MER917400 MOL917400:MON917400 MYH917400:MYJ917400 NID917400:NIF917400 NRZ917400:NSB917400 OBV917400:OBX917400 OLR917400:OLT917400 OVN917400:OVP917400 PFJ917400:PFL917400 PPF917400:PPH917400 PZB917400:PZD917400 QIX917400:QIZ917400 QST917400:QSV917400 RCP917400:RCR917400 RML917400:RMN917400 RWH917400:RWJ917400 SGD917400:SGF917400 SPZ917400:SQB917400 SZV917400:SZX917400 TJR917400:TJT917400 TTN917400:TTP917400 UDJ917400:UDL917400 UNF917400:UNH917400 UXB917400:UXD917400 VGX917400:VGZ917400 VQT917400:VQV917400 WAP917400:WAR917400 WKL917400:WKN917400 WUH917400:WUJ917400 I982936:K982936 HV982936:HX982936 RR982936:RT982936 ABN982936:ABP982936 ALJ982936:ALL982936 AVF982936:AVH982936 BFB982936:BFD982936 BOX982936:BOZ982936 BYT982936:BYV982936 CIP982936:CIR982936 CSL982936:CSN982936 DCH982936:DCJ982936 DMD982936:DMF982936 DVZ982936:DWB982936 EFV982936:EFX982936 EPR982936:EPT982936 EZN982936:EZP982936 FJJ982936:FJL982936 FTF982936:FTH982936 GDB982936:GDD982936 GMX982936:GMZ982936 GWT982936:GWV982936 HGP982936:HGR982936 HQL982936:HQN982936 IAH982936:IAJ982936 IKD982936:IKF982936 ITZ982936:IUB982936 JDV982936:JDX982936 JNR982936:JNT982936 JXN982936:JXP982936 KHJ982936:KHL982936 KRF982936:KRH982936 LBB982936:LBD982936 LKX982936:LKZ982936 LUT982936:LUV982936 MEP982936:MER982936 MOL982936:MON982936 MYH982936:MYJ982936 NID982936:NIF982936 NRZ982936:NSB982936 OBV982936:OBX982936 OLR982936:OLT982936 OVN982936:OVP982936 PFJ982936:PFL982936 PPF982936:PPH982936 PZB982936:PZD982936 QIX982936:QIZ982936 QST982936:QSV982936 RCP982936:RCR982936 RML982936:RMN982936 RWH982936:RWJ982936 SGD982936:SGF982936 SPZ982936:SQB982936 SZV982936:SZX982936 TJR982936:TJT982936 TTN982936:TTP982936 UDJ982936:UDL982936 UNF982936:UNH982936 UXB982936:UXD982936 VGX982936:VGZ982936 VQT982936:VQV982936 WAP982936:WAR982936 WKL982936:WKN982936 WUH982936:WUJ982936 I65488:K65488 HV65488:HX65488 RR65488:RT65488 ABN65488:ABP65488 ALJ65488:ALL65488 AVF65488:AVH65488 BFB65488:BFD65488 BOX65488:BOZ65488 BYT65488:BYV65488 CIP65488:CIR65488 CSL65488:CSN65488 DCH65488:DCJ65488 DMD65488:DMF65488 DVZ65488:DWB65488 EFV65488:EFX65488 EPR65488:EPT65488 EZN65488:EZP65488 FJJ65488:FJL65488 FTF65488:FTH65488 GDB65488:GDD65488 GMX65488:GMZ65488 GWT65488:GWV65488 HGP65488:HGR65488 HQL65488:HQN65488 IAH65488:IAJ65488 IKD65488:IKF65488 ITZ65488:IUB65488 JDV65488:JDX65488 JNR65488:JNT65488 JXN65488:JXP65488 KHJ65488:KHL65488 KRF65488:KRH65488 LBB65488:LBD65488 LKX65488:LKZ65488 LUT65488:LUV65488 MEP65488:MER65488 MOL65488:MON65488 MYH65488:MYJ65488 NID65488:NIF65488 NRZ65488:NSB65488 OBV65488:OBX65488 OLR65488:OLT65488 OVN65488:OVP65488 PFJ65488:PFL65488 PPF65488:PPH65488 PZB65488:PZD65488 QIX65488:QIZ65488 QST65488:QSV65488 RCP65488:RCR65488 RML65488:RMN65488 RWH65488:RWJ65488 SGD65488:SGF65488 SPZ65488:SQB65488 SZV65488:SZX65488 TJR65488:TJT65488 TTN65488:TTP65488 UDJ65488:UDL65488 UNF65488:UNH65488 UXB65488:UXD65488 VGX65488:VGZ65488 VQT65488:VQV65488 WAP65488:WAR65488 WKL65488:WKN65488 WUH65488:WUJ65488 I131024:K131024 HV131024:HX131024 RR131024:RT131024 ABN131024:ABP131024 ALJ131024:ALL131024 AVF131024:AVH131024 BFB131024:BFD131024 BOX131024:BOZ131024 BYT131024:BYV131024 CIP131024:CIR131024 CSL131024:CSN131024 DCH131024:DCJ131024 DMD131024:DMF131024 DVZ131024:DWB131024 EFV131024:EFX131024 EPR131024:EPT131024 EZN131024:EZP131024 FJJ131024:FJL131024 FTF131024:FTH131024 GDB131024:GDD131024 GMX131024:GMZ131024 GWT131024:GWV131024 HGP131024:HGR131024 HQL131024:HQN131024 IAH131024:IAJ131024 IKD131024:IKF131024 ITZ131024:IUB131024 JDV131024:JDX131024 JNR131024:JNT131024 JXN131024:JXP131024 KHJ131024:KHL131024 KRF131024:KRH131024 LBB131024:LBD131024 LKX131024:LKZ131024 LUT131024:LUV131024 MEP131024:MER131024 MOL131024:MON131024 MYH131024:MYJ131024 NID131024:NIF131024 NRZ131024:NSB131024 OBV131024:OBX131024 OLR131024:OLT131024 OVN131024:OVP131024 PFJ131024:PFL131024 PPF131024:PPH131024 PZB131024:PZD131024 QIX131024:QIZ131024 QST131024:QSV131024 RCP131024:RCR131024 RML131024:RMN131024 RWH131024:RWJ131024 SGD131024:SGF131024 SPZ131024:SQB131024 SZV131024:SZX131024 TJR131024:TJT131024 TTN131024:TTP131024 UDJ131024:UDL131024 UNF131024:UNH131024 UXB131024:UXD131024 VGX131024:VGZ131024 VQT131024:VQV131024 WAP131024:WAR131024 WKL131024:WKN131024 WUH131024:WUJ131024 I196560:K196560 HV196560:HX196560 RR196560:RT196560 ABN196560:ABP196560 ALJ196560:ALL196560 AVF196560:AVH196560 BFB196560:BFD196560 BOX196560:BOZ196560 BYT196560:BYV196560 CIP196560:CIR196560 CSL196560:CSN196560 DCH196560:DCJ196560 DMD196560:DMF196560 DVZ196560:DWB196560 EFV196560:EFX196560 EPR196560:EPT196560 EZN196560:EZP196560 FJJ196560:FJL196560 FTF196560:FTH196560 GDB196560:GDD196560 GMX196560:GMZ196560 GWT196560:GWV196560 HGP196560:HGR196560 HQL196560:HQN196560 IAH196560:IAJ196560 IKD196560:IKF196560 ITZ196560:IUB196560 JDV196560:JDX196560 JNR196560:JNT196560 JXN196560:JXP196560 KHJ196560:KHL196560 KRF196560:KRH196560 LBB196560:LBD196560 LKX196560:LKZ196560 LUT196560:LUV196560 MEP196560:MER196560 MOL196560:MON196560 MYH196560:MYJ196560 NID196560:NIF196560 NRZ196560:NSB196560 OBV196560:OBX196560 OLR196560:OLT196560 OVN196560:OVP196560 PFJ196560:PFL196560 PPF196560:PPH196560 PZB196560:PZD196560 QIX196560:QIZ196560 QST196560:QSV196560 RCP196560:RCR196560 RML196560:RMN196560 RWH196560:RWJ196560 SGD196560:SGF196560 SPZ196560:SQB196560 SZV196560:SZX196560 TJR196560:TJT196560 TTN196560:TTP196560 UDJ196560:UDL196560 UNF196560:UNH196560 UXB196560:UXD196560 VGX196560:VGZ196560 VQT196560:VQV196560 WAP196560:WAR196560 WKL196560:WKN196560 WUH196560:WUJ196560 I262096:K262096 HV262096:HX262096 RR262096:RT262096 ABN262096:ABP262096 ALJ262096:ALL262096 AVF262096:AVH262096 BFB262096:BFD262096 BOX262096:BOZ262096 BYT262096:BYV262096 CIP262096:CIR262096 CSL262096:CSN262096 DCH262096:DCJ262096 DMD262096:DMF262096 DVZ262096:DWB262096 EFV262096:EFX262096 EPR262096:EPT262096 EZN262096:EZP262096 FJJ262096:FJL262096 FTF262096:FTH262096 GDB262096:GDD262096 GMX262096:GMZ262096 GWT262096:GWV262096 HGP262096:HGR262096 HQL262096:HQN262096 IAH262096:IAJ262096 IKD262096:IKF262096 ITZ262096:IUB262096 JDV262096:JDX262096 JNR262096:JNT262096 JXN262096:JXP262096 KHJ262096:KHL262096 KRF262096:KRH262096 LBB262096:LBD262096 LKX262096:LKZ262096 LUT262096:LUV262096 MEP262096:MER262096 MOL262096:MON262096 MYH262096:MYJ262096 NID262096:NIF262096 NRZ262096:NSB262096 OBV262096:OBX262096 OLR262096:OLT262096 OVN262096:OVP262096 PFJ262096:PFL262096 PPF262096:PPH262096 PZB262096:PZD262096 QIX262096:QIZ262096 QST262096:QSV262096 RCP262096:RCR262096 RML262096:RMN262096 RWH262096:RWJ262096 SGD262096:SGF262096 SPZ262096:SQB262096 SZV262096:SZX262096 TJR262096:TJT262096 TTN262096:TTP262096 UDJ262096:UDL262096 UNF262096:UNH262096 UXB262096:UXD262096 VGX262096:VGZ262096 VQT262096:VQV262096 WAP262096:WAR262096 WKL262096:WKN262096 WUH262096:WUJ262096 I327632:K327632 HV327632:HX327632 RR327632:RT327632 ABN327632:ABP327632 ALJ327632:ALL327632 AVF327632:AVH327632 BFB327632:BFD327632 BOX327632:BOZ327632 BYT327632:BYV327632 CIP327632:CIR327632 CSL327632:CSN327632 DCH327632:DCJ327632 DMD327632:DMF327632 DVZ327632:DWB327632 EFV327632:EFX327632 EPR327632:EPT327632 EZN327632:EZP327632 FJJ327632:FJL327632 FTF327632:FTH327632 GDB327632:GDD327632 GMX327632:GMZ327632 GWT327632:GWV327632 HGP327632:HGR327632 HQL327632:HQN327632 IAH327632:IAJ327632 IKD327632:IKF327632 ITZ327632:IUB327632 JDV327632:JDX327632 JNR327632:JNT327632 JXN327632:JXP327632 KHJ327632:KHL327632 KRF327632:KRH327632 LBB327632:LBD327632 LKX327632:LKZ327632 LUT327632:LUV327632 MEP327632:MER327632 MOL327632:MON327632 MYH327632:MYJ327632 NID327632:NIF327632 NRZ327632:NSB327632 OBV327632:OBX327632 OLR327632:OLT327632 OVN327632:OVP327632 PFJ327632:PFL327632 PPF327632:PPH327632 PZB327632:PZD327632 QIX327632:QIZ327632 QST327632:QSV327632 RCP327632:RCR327632 RML327632:RMN327632 RWH327632:RWJ327632 SGD327632:SGF327632 SPZ327632:SQB327632 SZV327632:SZX327632 TJR327632:TJT327632 TTN327632:TTP327632 UDJ327632:UDL327632 UNF327632:UNH327632 UXB327632:UXD327632 VGX327632:VGZ327632 VQT327632:VQV327632 WAP327632:WAR327632 WKL327632:WKN327632 WUH327632:WUJ327632 I393168:K393168 HV393168:HX393168 RR393168:RT393168 ABN393168:ABP393168 ALJ393168:ALL393168 AVF393168:AVH393168 BFB393168:BFD393168 BOX393168:BOZ393168 BYT393168:BYV393168 CIP393168:CIR393168 CSL393168:CSN393168 DCH393168:DCJ393168 DMD393168:DMF393168 DVZ393168:DWB393168 EFV393168:EFX393168 EPR393168:EPT393168 EZN393168:EZP393168 FJJ393168:FJL393168 FTF393168:FTH393168 GDB393168:GDD393168 GMX393168:GMZ393168 GWT393168:GWV393168 HGP393168:HGR393168 HQL393168:HQN393168 IAH393168:IAJ393168 IKD393168:IKF393168 ITZ393168:IUB393168 JDV393168:JDX393168 JNR393168:JNT393168 JXN393168:JXP393168 KHJ393168:KHL393168 KRF393168:KRH393168 LBB393168:LBD393168 LKX393168:LKZ393168 LUT393168:LUV393168 MEP393168:MER393168 MOL393168:MON393168 MYH393168:MYJ393168 NID393168:NIF393168 NRZ393168:NSB393168 OBV393168:OBX393168 OLR393168:OLT393168 OVN393168:OVP393168 PFJ393168:PFL393168 PPF393168:PPH393168 PZB393168:PZD393168 QIX393168:QIZ393168 QST393168:QSV393168 RCP393168:RCR393168 RML393168:RMN393168 RWH393168:RWJ393168 SGD393168:SGF393168 SPZ393168:SQB393168 SZV393168:SZX393168 TJR393168:TJT393168 TTN393168:TTP393168 UDJ393168:UDL393168 UNF393168:UNH393168 UXB393168:UXD393168 VGX393168:VGZ393168 VQT393168:VQV393168 WAP393168:WAR393168 WKL393168:WKN393168 WUH393168:WUJ393168 I458704:K458704 HV458704:HX458704 RR458704:RT458704 ABN458704:ABP458704 ALJ458704:ALL458704 AVF458704:AVH458704 BFB458704:BFD458704 BOX458704:BOZ458704 BYT458704:BYV458704 CIP458704:CIR458704 CSL458704:CSN458704 DCH458704:DCJ458704 DMD458704:DMF458704 DVZ458704:DWB458704 EFV458704:EFX458704 EPR458704:EPT458704 EZN458704:EZP458704 FJJ458704:FJL458704 FTF458704:FTH458704 GDB458704:GDD458704 GMX458704:GMZ458704 GWT458704:GWV458704 HGP458704:HGR458704 HQL458704:HQN458704 IAH458704:IAJ458704 IKD458704:IKF458704 ITZ458704:IUB458704 JDV458704:JDX458704 JNR458704:JNT458704 JXN458704:JXP458704 KHJ458704:KHL458704 KRF458704:KRH458704 LBB458704:LBD458704 LKX458704:LKZ458704 LUT458704:LUV458704 MEP458704:MER458704 MOL458704:MON458704 MYH458704:MYJ458704 NID458704:NIF458704 NRZ458704:NSB458704 OBV458704:OBX458704 OLR458704:OLT458704 OVN458704:OVP458704 PFJ458704:PFL458704 PPF458704:PPH458704 PZB458704:PZD458704 QIX458704:QIZ458704 QST458704:QSV458704 RCP458704:RCR458704 RML458704:RMN458704 RWH458704:RWJ458704 SGD458704:SGF458704 SPZ458704:SQB458704 SZV458704:SZX458704 TJR458704:TJT458704 TTN458704:TTP458704 UDJ458704:UDL458704 UNF458704:UNH458704 UXB458704:UXD458704 VGX458704:VGZ458704 VQT458704:VQV458704 WAP458704:WAR458704 WKL458704:WKN458704 WUH458704:WUJ458704 I524240:K524240 HV524240:HX524240 RR524240:RT524240 ABN524240:ABP524240 ALJ524240:ALL524240 AVF524240:AVH524240 BFB524240:BFD524240 BOX524240:BOZ524240 BYT524240:BYV524240 CIP524240:CIR524240 CSL524240:CSN524240 DCH524240:DCJ524240 DMD524240:DMF524240 DVZ524240:DWB524240 EFV524240:EFX524240 EPR524240:EPT524240 EZN524240:EZP524240 FJJ524240:FJL524240 FTF524240:FTH524240 GDB524240:GDD524240 GMX524240:GMZ524240 GWT524240:GWV524240 HGP524240:HGR524240 HQL524240:HQN524240 IAH524240:IAJ524240 IKD524240:IKF524240 ITZ524240:IUB524240 JDV524240:JDX524240 JNR524240:JNT524240 JXN524240:JXP524240 KHJ524240:KHL524240 KRF524240:KRH524240 LBB524240:LBD524240 LKX524240:LKZ524240 LUT524240:LUV524240 MEP524240:MER524240 MOL524240:MON524240 MYH524240:MYJ524240 NID524240:NIF524240 NRZ524240:NSB524240 OBV524240:OBX524240 OLR524240:OLT524240 OVN524240:OVP524240 PFJ524240:PFL524240 PPF524240:PPH524240 PZB524240:PZD524240 QIX524240:QIZ524240 QST524240:QSV524240 RCP524240:RCR524240 RML524240:RMN524240 RWH524240:RWJ524240 SGD524240:SGF524240 SPZ524240:SQB524240 SZV524240:SZX524240 TJR524240:TJT524240 TTN524240:TTP524240 UDJ524240:UDL524240 UNF524240:UNH524240 UXB524240:UXD524240 VGX524240:VGZ524240 VQT524240:VQV524240 WAP524240:WAR524240 WKL524240:WKN524240 WUH524240:WUJ524240 I589776:K589776 HV589776:HX589776 RR589776:RT589776 ABN589776:ABP589776 ALJ589776:ALL589776 AVF589776:AVH589776 BFB589776:BFD589776 BOX589776:BOZ589776 BYT589776:BYV589776 CIP589776:CIR589776 CSL589776:CSN589776 DCH589776:DCJ589776 DMD589776:DMF589776 DVZ589776:DWB589776 EFV589776:EFX589776 EPR589776:EPT589776 EZN589776:EZP589776 FJJ589776:FJL589776 FTF589776:FTH589776 GDB589776:GDD589776 GMX589776:GMZ589776 GWT589776:GWV589776 HGP589776:HGR589776 HQL589776:HQN589776 IAH589776:IAJ589776 IKD589776:IKF589776 ITZ589776:IUB589776 JDV589776:JDX589776 JNR589776:JNT589776 JXN589776:JXP589776 KHJ589776:KHL589776 KRF589776:KRH589776 LBB589776:LBD589776 LKX589776:LKZ589776 LUT589776:LUV589776 MEP589776:MER589776 MOL589776:MON589776 MYH589776:MYJ589776 NID589776:NIF589776 NRZ589776:NSB589776 OBV589776:OBX589776 OLR589776:OLT589776 OVN589776:OVP589776 PFJ589776:PFL589776 PPF589776:PPH589776 PZB589776:PZD589776 QIX589776:QIZ589776 QST589776:QSV589776 RCP589776:RCR589776 RML589776:RMN589776 RWH589776:RWJ589776 SGD589776:SGF589776 SPZ589776:SQB589776 SZV589776:SZX589776 TJR589776:TJT589776 TTN589776:TTP589776 UDJ589776:UDL589776 UNF589776:UNH589776 UXB589776:UXD589776 VGX589776:VGZ589776 VQT589776:VQV589776 WAP589776:WAR589776 WKL589776:WKN589776 WUH589776:WUJ589776 I655312:K655312 HV655312:HX655312 RR655312:RT655312 ABN655312:ABP655312 ALJ655312:ALL655312 AVF655312:AVH655312 BFB655312:BFD655312 BOX655312:BOZ655312 BYT655312:BYV655312 CIP655312:CIR655312 CSL655312:CSN655312 DCH655312:DCJ655312 DMD655312:DMF655312 DVZ655312:DWB655312 EFV655312:EFX655312 EPR655312:EPT655312 EZN655312:EZP655312 FJJ655312:FJL655312 FTF655312:FTH655312 GDB655312:GDD655312 GMX655312:GMZ655312 GWT655312:GWV655312 HGP655312:HGR655312 HQL655312:HQN655312 IAH655312:IAJ655312 IKD655312:IKF655312 ITZ655312:IUB655312 JDV655312:JDX655312 JNR655312:JNT655312 JXN655312:JXP655312 KHJ655312:KHL655312 KRF655312:KRH655312 LBB655312:LBD655312 LKX655312:LKZ655312 LUT655312:LUV655312 MEP655312:MER655312 MOL655312:MON655312 MYH655312:MYJ655312 NID655312:NIF655312 NRZ655312:NSB655312 OBV655312:OBX655312 OLR655312:OLT655312 OVN655312:OVP655312 PFJ655312:PFL655312 PPF655312:PPH655312 PZB655312:PZD655312 QIX655312:QIZ655312 QST655312:QSV655312 RCP655312:RCR655312 RML655312:RMN655312 RWH655312:RWJ655312 SGD655312:SGF655312 SPZ655312:SQB655312 SZV655312:SZX655312 TJR655312:TJT655312 TTN655312:TTP655312 UDJ655312:UDL655312 UNF655312:UNH655312 UXB655312:UXD655312 VGX655312:VGZ655312 VQT655312:VQV655312 WAP655312:WAR655312 WKL655312:WKN655312 WUH655312:WUJ655312 I720848:K720848 HV720848:HX720848 RR720848:RT720848 ABN720848:ABP720848 ALJ720848:ALL720848 AVF720848:AVH720848 BFB720848:BFD720848 BOX720848:BOZ720848 BYT720848:BYV720848 CIP720848:CIR720848 CSL720848:CSN720848 DCH720848:DCJ720848 DMD720848:DMF720848 DVZ720848:DWB720848 EFV720848:EFX720848 EPR720848:EPT720848 EZN720848:EZP720848 FJJ720848:FJL720848 FTF720848:FTH720848 GDB720848:GDD720848 GMX720848:GMZ720848 GWT720848:GWV720848 HGP720848:HGR720848 HQL720848:HQN720848 IAH720848:IAJ720848 IKD720848:IKF720848 ITZ720848:IUB720848 JDV720848:JDX720848 JNR720848:JNT720848 JXN720848:JXP720848 KHJ720848:KHL720848 KRF720848:KRH720848 LBB720848:LBD720848 LKX720848:LKZ720848 LUT720848:LUV720848 MEP720848:MER720848 MOL720848:MON720848 MYH720848:MYJ720848 NID720848:NIF720848 NRZ720848:NSB720848 OBV720848:OBX720848 OLR720848:OLT720848 OVN720848:OVP720848 PFJ720848:PFL720848 PPF720848:PPH720848 PZB720848:PZD720848 QIX720848:QIZ720848 QST720848:QSV720848 RCP720848:RCR720848 RML720848:RMN720848 RWH720848:RWJ720848 SGD720848:SGF720848 SPZ720848:SQB720848 SZV720848:SZX720848 TJR720848:TJT720848 TTN720848:TTP720848 UDJ720848:UDL720848 UNF720848:UNH720848 UXB720848:UXD720848 VGX720848:VGZ720848 VQT720848:VQV720848 WAP720848:WAR720848 WKL720848:WKN720848 WUH720848:WUJ720848 I786384:K786384 HV786384:HX786384 RR786384:RT786384 ABN786384:ABP786384 ALJ786384:ALL786384 AVF786384:AVH786384 BFB786384:BFD786384 BOX786384:BOZ786384 BYT786384:BYV786384 CIP786384:CIR786384 CSL786384:CSN786384 DCH786384:DCJ786384 DMD786384:DMF786384 DVZ786384:DWB786384 EFV786384:EFX786384 EPR786384:EPT786384 EZN786384:EZP786384 FJJ786384:FJL786384 FTF786384:FTH786384 GDB786384:GDD786384 GMX786384:GMZ786384 GWT786384:GWV786384 HGP786384:HGR786384 HQL786384:HQN786384 IAH786384:IAJ786384 IKD786384:IKF786384 ITZ786384:IUB786384 JDV786384:JDX786384 JNR786384:JNT786384 JXN786384:JXP786384 KHJ786384:KHL786384 KRF786384:KRH786384 LBB786384:LBD786384 LKX786384:LKZ786384 LUT786384:LUV786384 MEP786384:MER786384 MOL786384:MON786384 MYH786384:MYJ786384 NID786384:NIF786384 NRZ786384:NSB786384 OBV786384:OBX786384 OLR786384:OLT786384 OVN786384:OVP786384 PFJ786384:PFL786384 PPF786384:PPH786384 PZB786384:PZD786384 QIX786384:QIZ786384 QST786384:QSV786384 RCP786384:RCR786384 RML786384:RMN786384 RWH786384:RWJ786384 SGD786384:SGF786384 SPZ786384:SQB786384 SZV786384:SZX786384 TJR786384:TJT786384 TTN786384:TTP786384 UDJ786384:UDL786384 UNF786384:UNH786384 UXB786384:UXD786384 VGX786384:VGZ786384 VQT786384:VQV786384 WAP786384:WAR786384 WKL786384:WKN786384 WUH786384:WUJ786384 I851920:K851920 HV851920:HX851920 RR851920:RT851920 ABN851920:ABP851920 ALJ851920:ALL851920 AVF851920:AVH851920 BFB851920:BFD851920 BOX851920:BOZ851920 BYT851920:BYV851920 CIP851920:CIR851920 CSL851920:CSN851920 DCH851920:DCJ851920 DMD851920:DMF851920 DVZ851920:DWB851920 EFV851920:EFX851920 EPR851920:EPT851920 EZN851920:EZP851920 FJJ851920:FJL851920 FTF851920:FTH851920 GDB851920:GDD851920 GMX851920:GMZ851920 GWT851920:GWV851920 HGP851920:HGR851920 HQL851920:HQN851920 IAH851920:IAJ851920 IKD851920:IKF851920 ITZ851920:IUB851920 JDV851920:JDX851920 JNR851920:JNT851920 JXN851920:JXP851920 KHJ851920:KHL851920 KRF851920:KRH851920 LBB851920:LBD851920 LKX851920:LKZ851920 LUT851920:LUV851920 MEP851920:MER851920 MOL851920:MON851920 MYH851920:MYJ851920 NID851920:NIF851920 NRZ851920:NSB851920 OBV851920:OBX851920 OLR851920:OLT851920 OVN851920:OVP851920 PFJ851920:PFL851920 PPF851920:PPH851920 PZB851920:PZD851920 QIX851920:QIZ851920 QST851920:QSV851920 RCP851920:RCR851920 RML851920:RMN851920 RWH851920:RWJ851920 SGD851920:SGF851920 SPZ851920:SQB851920 SZV851920:SZX851920 TJR851920:TJT851920 TTN851920:TTP851920 UDJ851920:UDL851920 UNF851920:UNH851920 UXB851920:UXD851920 VGX851920:VGZ851920 VQT851920:VQV851920 WAP851920:WAR851920 WKL851920:WKN851920 WUH851920:WUJ851920 I917456:K917456 HV917456:HX917456 RR917456:RT917456 ABN917456:ABP917456 ALJ917456:ALL917456 AVF917456:AVH917456 BFB917456:BFD917456 BOX917456:BOZ917456 BYT917456:BYV917456 CIP917456:CIR917456 CSL917456:CSN917456 DCH917456:DCJ917456 DMD917456:DMF917456 DVZ917456:DWB917456 EFV917456:EFX917456 EPR917456:EPT917456 EZN917456:EZP917456 FJJ917456:FJL917456 FTF917456:FTH917456 GDB917456:GDD917456 GMX917456:GMZ917456 GWT917456:GWV917456 HGP917456:HGR917456 HQL917456:HQN917456 IAH917456:IAJ917456 IKD917456:IKF917456 ITZ917456:IUB917456 JDV917456:JDX917456 JNR917456:JNT917456 JXN917456:JXP917456 KHJ917456:KHL917456 KRF917456:KRH917456 LBB917456:LBD917456 LKX917456:LKZ917456 LUT917456:LUV917456 MEP917456:MER917456 MOL917456:MON917456 MYH917456:MYJ917456 NID917456:NIF917456 NRZ917456:NSB917456 OBV917456:OBX917456 OLR917456:OLT917456 OVN917456:OVP917456 PFJ917456:PFL917456 PPF917456:PPH917456 PZB917456:PZD917456 QIX917456:QIZ917456 QST917456:QSV917456 RCP917456:RCR917456 RML917456:RMN917456 RWH917456:RWJ917456 SGD917456:SGF917456 SPZ917456:SQB917456 SZV917456:SZX917456 TJR917456:TJT917456 TTN917456:TTP917456 UDJ917456:UDL917456 UNF917456:UNH917456 UXB917456:UXD917456 VGX917456:VGZ917456 VQT917456:VQV917456 WAP917456:WAR917456 WKL917456:WKN917456 WUH917456:WUJ917456 I982992:K982992 HV982992:HX982992 RR982992:RT982992 ABN982992:ABP982992 ALJ982992:ALL982992 AVF982992:AVH982992 BFB982992:BFD982992 BOX982992:BOZ982992 BYT982992:BYV982992 CIP982992:CIR982992 CSL982992:CSN982992 DCH982992:DCJ982992 DMD982992:DMF982992 DVZ982992:DWB982992 EFV982992:EFX982992 EPR982992:EPT982992 EZN982992:EZP982992 FJJ982992:FJL982992 FTF982992:FTH982992 GDB982992:GDD982992 GMX982992:GMZ982992 GWT982992:GWV982992 HGP982992:HGR982992 HQL982992:HQN982992 IAH982992:IAJ982992 IKD982992:IKF982992 ITZ982992:IUB982992 JDV982992:JDX982992 JNR982992:JNT982992 JXN982992:JXP982992 KHJ982992:KHL982992 KRF982992:KRH982992 LBB982992:LBD982992 LKX982992:LKZ982992 LUT982992:LUV982992 MEP982992:MER982992 MOL982992:MON982992 MYH982992:MYJ982992 NID982992:NIF982992 NRZ982992:NSB982992 OBV982992:OBX982992 OLR982992:OLT982992 OVN982992:OVP982992 PFJ982992:PFL982992 PPF982992:PPH982992 PZB982992:PZD982992 QIX982992:QIZ982992 QST982992:QSV982992 RCP982992:RCR982992 RML982992:RMN982992 RWH982992:RWJ982992 SGD982992:SGF982992 SPZ982992:SQB982992 SZV982992:SZX982992 TJR982992:TJT982992 TTN982992:TTP982992 UDJ982992:UDL982992 UNF982992:UNH982992 UXB982992:UXD982992 VGX982992:VGZ982992 VQT982992:VQV982992 WAP982992:WAR982992 WKL982992:WKN982992 WUH982992:WUJ982992 WUH67:WUJ67 WKL67:WKN67 HV67:HX67 RR67:RT67 ABN67:ABP67 ALJ67:ALL67 AVF67:AVH67 BFB67:BFD67 BOX67:BOZ67 BYT67:BYV67 CIP67:CIR67 CSL67:CSN67 DCH67:DCJ67 DMD67:DMF67 DVZ67:DWB67 EFV67:EFX67 EPR67:EPT67 EZN67:EZP67 FJJ67:FJL67 FTF67:FTH67 GDB67:GDD67 GMX67:GMZ67 GWT67:GWV67 HGP67:HGR67 HQL67:HQN67 IAH67:IAJ67 IKD67:IKF67 ITZ67:IUB67 JDV67:JDX67 JNR67:JNT67 JXN67:JXP67 KHJ67:KHL67 KRF67:KRH67 LBB67:LBD67 LKX67:LKZ67 LUT67:LUV67 MEP67:MER67 MOL67:MON67 MYH67:MYJ67 NID67:NIF67 NRZ67:NSB67 OBV67:OBX67 OLR67:OLT67 OVN67:OVP67 PFJ67:PFL67 PPF67:PPH67 PZB67:PZD67 QIX67:QIZ67 QST67:QSV67 RCP67:RCR67 RML67:RMN67 RWH67:RWJ67 SGD67:SGF67 SPZ67:SQB67 SZV67:SZX67 TJR67:TJT67 TTN67:TTP67 UDJ67:UDL67 UNF67:UNH67 UXB67:UXD67 VGX67:VGZ67 VQT67:VQV67 WAP67:WAR67">
      <formula1>4</formula1>
    </dataValidation>
    <dataValidation type="textLength" operator="equal" allowBlank="1" showInputMessage="1" showErrorMessage="1" sqref="E13:G13 HR13:HT13 RN13:RP13 ABJ13:ABL13 ALF13:ALH13 AVB13:AVD13 BEX13:BEZ13 BOT13:BOV13 BYP13:BYR13 CIL13:CIN13 CSH13:CSJ13 DCD13:DCF13 DLZ13:DMB13 DVV13:DVX13 EFR13:EFT13 EPN13:EPP13 EZJ13:EZL13 FJF13:FJH13 FTB13:FTD13 GCX13:GCZ13 GMT13:GMV13 GWP13:GWR13 HGL13:HGN13 HQH13:HQJ13 IAD13:IAF13 IJZ13:IKB13 ITV13:ITX13 JDR13:JDT13 JNN13:JNP13 JXJ13:JXL13 KHF13:KHH13 KRB13:KRD13 LAX13:LAZ13 LKT13:LKV13 LUP13:LUR13 MEL13:MEN13 MOH13:MOJ13 MYD13:MYF13 NHZ13:NIB13 NRV13:NRX13 OBR13:OBT13 OLN13:OLP13 OVJ13:OVL13 PFF13:PFH13 PPB13:PPD13 PYX13:PYZ13 QIT13:QIV13 QSP13:QSR13 RCL13:RCN13 RMH13:RMJ13 RWD13:RWF13 SFZ13:SGB13 SPV13:SPX13 SZR13:SZT13 TJN13:TJP13 TTJ13:TTL13 UDF13:UDH13 UNB13:UND13 UWX13:UWZ13 VGT13:VGV13 VQP13:VQR13 WAL13:WAN13 WKH13:WKJ13 WUD13:WUF13 E65376:G65376 HR65376:HT65376 RN65376:RP65376 ABJ65376:ABL65376 ALF65376:ALH65376 AVB65376:AVD65376 BEX65376:BEZ65376 BOT65376:BOV65376 BYP65376:BYR65376 CIL65376:CIN65376 CSH65376:CSJ65376 DCD65376:DCF65376 DLZ65376:DMB65376 DVV65376:DVX65376 EFR65376:EFT65376 EPN65376:EPP65376 EZJ65376:EZL65376 FJF65376:FJH65376 FTB65376:FTD65376 GCX65376:GCZ65376 GMT65376:GMV65376 GWP65376:GWR65376 HGL65376:HGN65376 HQH65376:HQJ65376 IAD65376:IAF65376 IJZ65376:IKB65376 ITV65376:ITX65376 JDR65376:JDT65376 JNN65376:JNP65376 JXJ65376:JXL65376 KHF65376:KHH65376 KRB65376:KRD65376 LAX65376:LAZ65376 LKT65376:LKV65376 LUP65376:LUR65376 MEL65376:MEN65376 MOH65376:MOJ65376 MYD65376:MYF65376 NHZ65376:NIB65376 NRV65376:NRX65376 OBR65376:OBT65376 OLN65376:OLP65376 OVJ65376:OVL65376 PFF65376:PFH65376 PPB65376:PPD65376 PYX65376:PYZ65376 QIT65376:QIV65376 QSP65376:QSR65376 RCL65376:RCN65376 RMH65376:RMJ65376 RWD65376:RWF65376 SFZ65376:SGB65376 SPV65376:SPX65376 SZR65376:SZT65376 TJN65376:TJP65376 TTJ65376:TTL65376 UDF65376:UDH65376 UNB65376:UND65376 UWX65376:UWZ65376 VGT65376:VGV65376 VQP65376:VQR65376 WAL65376:WAN65376 WKH65376:WKJ65376 WUD65376:WUF65376 E130912:G130912 HR130912:HT130912 RN130912:RP130912 ABJ130912:ABL130912 ALF130912:ALH130912 AVB130912:AVD130912 BEX130912:BEZ130912 BOT130912:BOV130912 BYP130912:BYR130912 CIL130912:CIN130912 CSH130912:CSJ130912 DCD130912:DCF130912 DLZ130912:DMB130912 DVV130912:DVX130912 EFR130912:EFT130912 EPN130912:EPP130912 EZJ130912:EZL130912 FJF130912:FJH130912 FTB130912:FTD130912 GCX130912:GCZ130912 GMT130912:GMV130912 GWP130912:GWR130912 HGL130912:HGN130912 HQH130912:HQJ130912 IAD130912:IAF130912 IJZ130912:IKB130912 ITV130912:ITX130912 JDR130912:JDT130912 JNN130912:JNP130912 JXJ130912:JXL130912 KHF130912:KHH130912 KRB130912:KRD130912 LAX130912:LAZ130912 LKT130912:LKV130912 LUP130912:LUR130912 MEL130912:MEN130912 MOH130912:MOJ130912 MYD130912:MYF130912 NHZ130912:NIB130912 NRV130912:NRX130912 OBR130912:OBT130912 OLN130912:OLP130912 OVJ130912:OVL130912 PFF130912:PFH130912 PPB130912:PPD130912 PYX130912:PYZ130912 QIT130912:QIV130912 QSP130912:QSR130912 RCL130912:RCN130912 RMH130912:RMJ130912 RWD130912:RWF130912 SFZ130912:SGB130912 SPV130912:SPX130912 SZR130912:SZT130912 TJN130912:TJP130912 TTJ130912:TTL130912 UDF130912:UDH130912 UNB130912:UND130912 UWX130912:UWZ130912 VGT130912:VGV130912 VQP130912:VQR130912 WAL130912:WAN130912 WKH130912:WKJ130912 WUD130912:WUF130912 E196448:G196448 HR196448:HT196448 RN196448:RP196448 ABJ196448:ABL196448 ALF196448:ALH196448 AVB196448:AVD196448 BEX196448:BEZ196448 BOT196448:BOV196448 BYP196448:BYR196448 CIL196448:CIN196448 CSH196448:CSJ196448 DCD196448:DCF196448 DLZ196448:DMB196448 DVV196448:DVX196448 EFR196448:EFT196448 EPN196448:EPP196448 EZJ196448:EZL196448 FJF196448:FJH196448 FTB196448:FTD196448 GCX196448:GCZ196448 GMT196448:GMV196448 GWP196448:GWR196448 HGL196448:HGN196448 HQH196448:HQJ196448 IAD196448:IAF196448 IJZ196448:IKB196448 ITV196448:ITX196448 JDR196448:JDT196448 JNN196448:JNP196448 JXJ196448:JXL196448 KHF196448:KHH196448 KRB196448:KRD196448 LAX196448:LAZ196448 LKT196448:LKV196448 LUP196448:LUR196448 MEL196448:MEN196448 MOH196448:MOJ196448 MYD196448:MYF196448 NHZ196448:NIB196448 NRV196448:NRX196448 OBR196448:OBT196448 OLN196448:OLP196448 OVJ196448:OVL196448 PFF196448:PFH196448 PPB196448:PPD196448 PYX196448:PYZ196448 QIT196448:QIV196448 QSP196448:QSR196448 RCL196448:RCN196448 RMH196448:RMJ196448 RWD196448:RWF196448 SFZ196448:SGB196448 SPV196448:SPX196448 SZR196448:SZT196448 TJN196448:TJP196448 TTJ196448:TTL196448 UDF196448:UDH196448 UNB196448:UND196448 UWX196448:UWZ196448 VGT196448:VGV196448 VQP196448:VQR196448 WAL196448:WAN196448 WKH196448:WKJ196448 WUD196448:WUF196448 E261984:G261984 HR261984:HT261984 RN261984:RP261984 ABJ261984:ABL261984 ALF261984:ALH261984 AVB261984:AVD261984 BEX261984:BEZ261984 BOT261984:BOV261984 BYP261984:BYR261984 CIL261984:CIN261984 CSH261984:CSJ261984 DCD261984:DCF261984 DLZ261984:DMB261984 DVV261984:DVX261984 EFR261984:EFT261984 EPN261984:EPP261984 EZJ261984:EZL261984 FJF261984:FJH261984 FTB261984:FTD261984 GCX261984:GCZ261984 GMT261984:GMV261984 GWP261984:GWR261984 HGL261984:HGN261984 HQH261984:HQJ261984 IAD261984:IAF261984 IJZ261984:IKB261984 ITV261984:ITX261984 JDR261984:JDT261984 JNN261984:JNP261984 JXJ261984:JXL261984 KHF261984:KHH261984 KRB261984:KRD261984 LAX261984:LAZ261984 LKT261984:LKV261984 LUP261984:LUR261984 MEL261984:MEN261984 MOH261984:MOJ261984 MYD261984:MYF261984 NHZ261984:NIB261984 NRV261984:NRX261984 OBR261984:OBT261984 OLN261984:OLP261984 OVJ261984:OVL261984 PFF261984:PFH261984 PPB261984:PPD261984 PYX261984:PYZ261984 QIT261984:QIV261984 QSP261984:QSR261984 RCL261984:RCN261984 RMH261984:RMJ261984 RWD261984:RWF261984 SFZ261984:SGB261984 SPV261984:SPX261984 SZR261984:SZT261984 TJN261984:TJP261984 TTJ261984:TTL261984 UDF261984:UDH261984 UNB261984:UND261984 UWX261984:UWZ261984 VGT261984:VGV261984 VQP261984:VQR261984 WAL261984:WAN261984 WKH261984:WKJ261984 WUD261984:WUF261984 E327520:G327520 HR327520:HT327520 RN327520:RP327520 ABJ327520:ABL327520 ALF327520:ALH327520 AVB327520:AVD327520 BEX327520:BEZ327520 BOT327520:BOV327520 BYP327520:BYR327520 CIL327520:CIN327520 CSH327520:CSJ327520 DCD327520:DCF327520 DLZ327520:DMB327520 DVV327520:DVX327520 EFR327520:EFT327520 EPN327520:EPP327520 EZJ327520:EZL327520 FJF327520:FJH327520 FTB327520:FTD327520 GCX327520:GCZ327520 GMT327520:GMV327520 GWP327520:GWR327520 HGL327520:HGN327520 HQH327520:HQJ327520 IAD327520:IAF327520 IJZ327520:IKB327520 ITV327520:ITX327520 JDR327520:JDT327520 JNN327520:JNP327520 JXJ327520:JXL327520 KHF327520:KHH327520 KRB327520:KRD327520 LAX327520:LAZ327520 LKT327520:LKV327520 LUP327520:LUR327520 MEL327520:MEN327520 MOH327520:MOJ327520 MYD327520:MYF327520 NHZ327520:NIB327520 NRV327520:NRX327520 OBR327520:OBT327520 OLN327520:OLP327520 OVJ327520:OVL327520 PFF327520:PFH327520 PPB327520:PPD327520 PYX327520:PYZ327520 QIT327520:QIV327520 QSP327520:QSR327520 RCL327520:RCN327520 RMH327520:RMJ327520 RWD327520:RWF327520 SFZ327520:SGB327520 SPV327520:SPX327520 SZR327520:SZT327520 TJN327520:TJP327520 TTJ327520:TTL327520 UDF327520:UDH327520 UNB327520:UND327520 UWX327520:UWZ327520 VGT327520:VGV327520 VQP327520:VQR327520 WAL327520:WAN327520 WKH327520:WKJ327520 WUD327520:WUF327520 E393056:G393056 HR393056:HT393056 RN393056:RP393056 ABJ393056:ABL393056 ALF393056:ALH393056 AVB393056:AVD393056 BEX393056:BEZ393056 BOT393056:BOV393056 BYP393056:BYR393056 CIL393056:CIN393056 CSH393056:CSJ393056 DCD393056:DCF393056 DLZ393056:DMB393056 DVV393056:DVX393056 EFR393056:EFT393056 EPN393056:EPP393056 EZJ393056:EZL393056 FJF393056:FJH393056 FTB393056:FTD393056 GCX393056:GCZ393056 GMT393056:GMV393056 GWP393056:GWR393056 HGL393056:HGN393056 HQH393056:HQJ393056 IAD393056:IAF393056 IJZ393056:IKB393056 ITV393056:ITX393056 JDR393056:JDT393056 JNN393056:JNP393056 JXJ393056:JXL393056 KHF393056:KHH393056 KRB393056:KRD393056 LAX393056:LAZ393056 LKT393056:LKV393056 LUP393056:LUR393056 MEL393056:MEN393056 MOH393056:MOJ393056 MYD393056:MYF393056 NHZ393056:NIB393056 NRV393056:NRX393056 OBR393056:OBT393056 OLN393056:OLP393056 OVJ393056:OVL393056 PFF393056:PFH393056 PPB393056:PPD393056 PYX393056:PYZ393056 QIT393056:QIV393056 QSP393056:QSR393056 RCL393056:RCN393056 RMH393056:RMJ393056 RWD393056:RWF393056 SFZ393056:SGB393056 SPV393056:SPX393056 SZR393056:SZT393056 TJN393056:TJP393056 TTJ393056:TTL393056 UDF393056:UDH393056 UNB393056:UND393056 UWX393056:UWZ393056 VGT393056:VGV393056 VQP393056:VQR393056 WAL393056:WAN393056 WKH393056:WKJ393056 WUD393056:WUF393056 E458592:G458592 HR458592:HT458592 RN458592:RP458592 ABJ458592:ABL458592 ALF458592:ALH458592 AVB458592:AVD458592 BEX458592:BEZ458592 BOT458592:BOV458592 BYP458592:BYR458592 CIL458592:CIN458592 CSH458592:CSJ458592 DCD458592:DCF458592 DLZ458592:DMB458592 DVV458592:DVX458592 EFR458592:EFT458592 EPN458592:EPP458592 EZJ458592:EZL458592 FJF458592:FJH458592 FTB458592:FTD458592 GCX458592:GCZ458592 GMT458592:GMV458592 GWP458592:GWR458592 HGL458592:HGN458592 HQH458592:HQJ458592 IAD458592:IAF458592 IJZ458592:IKB458592 ITV458592:ITX458592 JDR458592:JDT458592 JNN458592:JNP458592 JXJ458592:JXL458592 KHF458592:KHH458592 KRB458592:KRD458592 LAX458592:LAZ458592 LKT458592:LKV458592 LUP458592:LUR458592 MEL458592:MEN458592 MOH458592:MOJ458592 MYD458592:MYF458592 NHZ458592:NIB458592 NRV458592:NRX458592 OBR458592:OBT458592 OLN458592:OLP458592 OVJ458592:OVL458592 PFF458592:PFH458592 PPB458592:PPD458592 PYX458592:PYZ458592 QIT458592:QIV458592 QSP458592:QSR458592 RCL458592:RCN458592 RMH458592:RMJ458592 RWD458592:RWF458592 SFZ458592:SGB458592 SPV458592:SPX458592 SZR458592:SZT458592 TJN458592:TJP458592 TTJ458592:TTL458592 UDF458592:UDH458592 UNB458592:UND458592 UWX458592:UWZ458592 VGT458592:VGV458592 VQP458592:VQR458592 WAL458592:WAN458592 WKH458592:WKJ458592 WUD458592:WUF458592 E524128:G524128 HR524128:HT524128 RN524128:RP524128 ABJ524128:ABL524128 ALF524128:ALH524128 AVB524128:AVD524128 BEX524128:BEZ524128 BOT524128:BOV524128 BYP524128:BYR524128 CIL524128:CIN524128 CSH524128:CSJ524128 DCD524128:DCF524128 DLZ524128:DMB524128 DVV524128:DVX524128 EFR524128:EFT524128 EPN524128:EPP524128 EZJ524128:EZL524128 FJF524128:FJH524128 FTB524128:FTD524128 GCX524128:GCZ524128 GMT524128:GMV524128 GWP524128:GWR524128 HGL524128:HGN524128 HQH524128:HQJ524128 IAD524128:IAF524128 IJZ524128:IKB524128 ITV524128:ITX524128 JDR524128:JDT524128 JNN524128:JNP524128 JXJ524128:JXL524128 KHF524128:KHH524128 KRB524128:KRD524128 LAX524128:LAZ524128 LKT524128:LKV524128 LUP524128:LUR524128 MEL524128:MEN524128 MOH524128:MOJ524128 MYD524128:MYF524128 NHZ524128:NIB524128 NRV524128:NRX524128 OBR524128:OBT524128 OLN524128:OLP524128 OVJ524128:OVL524128 PFF524128:PFH524128 PPB524128:PPD524128 PYX524128:PYZ524128 QIT524128:QIV524128 QSP524128:QSR524128 RCL524128:RCN524128 RMH524128:RMJ524128 RWD524128:RWF524128 SFZ524128:SGB524128 SPV524128:SPX524128 SZR524128:SZT524128 TJN524128:TJP524128 TTJ524128:TTL524128 UDF524128:UDH524128 UNB524128:UND524128 UWX524128:UWZ524128 VGT524128:VGV524128 VQP524128:VQR524128 WAL524128:WAN524128 WKH524128:WKJ524128 WUD524128:WUF524128 E589664:G589664 HR589664:HT589664 RN589664:RP589664 ABJ589664:ABL589664 ALF589664:ALH589664 AVB589664:AVD589664 BEX589664:BEZ589664 BOT589664:BOV589664 BYP589664:BYR589664 CIL589664:CIN589664 CSH589664:CSJ589664 DCD589664:DCF589664 DLZ589664:DMB589664 DVV589664:DVX589664 EFR589664:EFT589664 EPN589664:EPP589664 EZJ589664:EZL589664 FJF589664:FJH589664 FTB589664:FTD589664 GCX589664:GCZ589664 GMT589664:GMV589664 GWP589664:GWR589664 HGL589664:HGN589664 HQH589664:HQJ589664 IAD589664:IAF589664 IJZ589664:IKB589664 ITV589664:ITX589664 JDR589664:JDT589664 JNN589664:JNP589664 JXJ589664:JXL589664 KHF589664:KHH589664 KRB589664:KRD589664 LAX589664:LAZ589664 LKT589664:LKV589664 LUP589664:LUR589664 MEL589664:MEN589664 MOH589664:MOJ589664 MYD589664:MYF589664 NHZ589664:NIB589664 NRV589664:NRX589664 OBR589664:OBT589664 OLN589664:OLP589664 OVJ589664:OVL589664 PFF589664:PFH589664 PPB589664:PPD589664 PYX589664:PYZ589664 QIT589664:QIV589664 QSP589664:QSR589664 RCL589664:RCN589664 RMH589664:RMJ589664 RWD589664:RWF589664 SFZ589664:SGB589664 SPV589664:SPX589664 SZR589664:SZT589664 TJN589664:TJP589664 TTJ589664:TTL589664 UDF589664:UDH589664 UNB589664:UND589664 UWX589664:UWZ589664 VGT589664:VGV589664 VQP589664:VQR589664 WAL589664:WAN589664 WKH589664:WKJ589664 WUD589664:WUF589664 E655200:G655200 HR655200:HT655200 RN655200:RP655200 ABJ655200:ABL655200 ALF655200:ALH655200 AVB655200:AVD655200 BEX655200:BEZ655200 BOT655200:BOV655200 BYP655200:BYR655200 CIL655200:CIN655200 CSH655200:CSJ655200 DCD655200:DCF655200 DLZ655200:DMB655200 DVV655200:DVX655200 EFR655200:EFT655200 EPN655200:EPP655200 EZJ655200:EZL655200 FJF655200:FJH655200 FTB655200:FTD655200 GCX655200:GCZ655200 GMT655200:GMV655200 GWP655200:GWR655200 HGL655200:HGN655200 HQH655200:HQJ655200 IAD655200:IAF655200 IJZ655200:IKB655200 ITV655200:ITX655200 JDR655200:JDT655200 JNN655200:JNP655200 JXJ655200:JXL655200 KHF655200:KHH655200 KRB655200:KRD655200 LAX655200:LAZ655200 LKT655200:LKV655200 LUP655200:LUR655200 MEL655200:MEN655200 MOH655200:MOJ655200 MYD655200:MYF655200 NHZ655200:NIB655200 NRV655200:NRX655200 OBR655200:OBT655200 OLN655200:OLP655200 OVJ655200:OVL655200 PFF655200:PFH655200 PPB655200:PPD655200 PYX655200:PYZ655200 QIT655200:QIV655200 QSP655200:QSR655200 RCL655200:RCN655200 RMH655200:RMJ655200 RWD655200:RWF655200 SFZ655200:SGB655200 SPV655200:SPX655200 SZR655200:SZT655200 TJN655200:TJP655200 TTJ655200:TTL655200 UDF655200:UDH655200 UNB655200:UND655200 UWX655200:UWZ655200 VGT655200:VGV655200 VQP655200:VQR655200 WAL655200:WAN655200 WKH655200:WKJ655200 WUD655200:WUF655200 E720736:G720736 HR720736:HT720736 RN720736:RP720736 ABJ720736:ABL720736 ALF720736:ALH720736 AVB720736:AVD720736 BEX720736:BEZ720736 BOT720736:BOV720736 BYP720736:BYR720736 CIL720736:CIN720736 CSH720736:CSJ720736 DCD720736:DCF720736 DLZ720736:DMB720736 DVV720736:DVX720736 EFR720736:EFT720736 EPN720736:EPP720736 EZJ720736:EZL720736 FJF720736:FJH720736 FTB720736:FTD720736 GCX720736:GCZ720736 GMT720736:GMV720736 GWP720736:GWR720736 HGL720736:HGN720736 HQH720736:HQJ720736 IAD720736:IAF720736 IJZ720736:IKB720736 ITV720736:ITX720736 JDR720736:JDT720736 JNN720736:JNP720736 JXJ720736:JXL720736 KHF720736:KHH720736 KRB720736:KRD720736 LAX720736:LAZ720736 LKT720736:LKV720736 LUP720736:LUR720736 MEL720736:MEN720736 MOH720736:MOJ720736 MYD720736:MYF720736 NHZ720736:NIB720736 NRV720736:NRX720736 OBR720736:OBT720736 OLN720736:OLP720736 OVJ720736:OVL720736 PFF720736:PFH720736 PPB720736:PPD720736 PYX720736:PYZ720736 QIT720736:QIV720736 QSP720736:QSR720736 RCL720736:RCN720736 RMH720736:RMJ720736 RWD720736:RWF720736 SFZ720736:SGB720736 SPV720736:SPX720736 SZR720736:SZT720736 TJN720736:TJP720736 TTJ720736:TTL720736 UDF720736:UDH720736 UNB720736:UND720736 UWX720736:UWZ720736 VGT720736:VGV720736 VQP720736:VQR720736 WAL720736:WAN720736 WKH720736:WKJ720736 WUD720736:WUF720736 E786272:G786272 HR786272:HT786272 RN786272:RP786272 ABJ786272:ABL786272 ALF786272:ALH786272 AVB786272:AVD786272 BEX786272:BEZ786272 BOT786272:BOV786272 BYP786272:BYR786272 CIL786272:CIN786272 CSH786272:CSJ786272 DCD786272:DCF786272 DLZ786272:DMB786272 DVV786272:DVX786272 EFR786272:EFT786272 EPN786272:EPP786272 EZJ786272:EZL786272 FJF786272:FJH786272 FTB786272:FTD786272 GCX786272:GCZ786272 GMT786272:GMV786272 GWP786272:GWR786272 HGL786272:HGN786272 HQH786272:HQJ786272 IAD786272:IAF786272 IJZ786272:IKB786272 ITV786272:ITX786272 JDR786272:JDT786272 JNN786272:JNP786272 JXJ786272:JXL786272 KHF786272:KHH786272 KRB786272:KRD786272 LAX786272:LAZ786272 LKT786272:LKV786272 LUP786272:LUR786272 MEL786272:MEN786272 MOH786272:MOJ786272 MYD786272:MYF786272 NHZ786272:NIB786272 NRV786272:NRX786272 OBR786272:OBT786272 OLN786272:OLP786272 OVJ786272:OVL786272 PFF786272:PFH786272 PPB786272:PPD786272 PYX786272:PYZ786272 QIT786272:QIV786272 QSP786272:QSR786272 RCL786272:RCN786272 RMH786272:RMJ786272 RWD786272:RWF786272 SFZ786272:SGB786272 SPV786272:SPX786272 SZR786272:SZT786272 TJN786272:TJP786272 TTJ786272:TTL786272 UDF786272:UDH786272 UNB786272:UND786272 UWX786272:UWZ786272 VGT786272:VGV786272 VQP786272:VQR786272 WAL786272:WAN786272 WKH786272:WKJ786272 WUD786272:WUF786272 E851808:G851808 HR851808:HT851808 RN851808:RP851808 ABJ851808:ABL851808 ALF851808:ALH851808 AVB851808:AVD851808 BEX851808:BEZ851808 BOT851808:BOV851808 BYP851808:BYR851808 CIL851808:CIN851808 CSH851808:CSJ851808 DCD851808:DCF851808 DLZ851808:DMB851808 DVV851808:DVX851808 EFR851808:EFT851808 EPN851808:EPP851808 EZJ851808:EZL851808 FJF851808:FJH851808 FTB851808:FTD851808 GCX851808:GCZ851808 GMT851808:GMV851808 GWP851808:GWR851808 HGL851808:HGN851808 HQH851808:HQJ851808 IAD851808:IAF851808 IJZ851808:IKB851808 ITV851808:ITX851808 JDR851808:JDT851808 JNN851808:JNP851808 JXJ851808:JXL851808 KHF851808:KHH851808 KRB851808:KRD851808 LAX851808:LAZ851808 LKT851808:LKV851808 LUP851808:LUR851808 MEL851808:MEN851808 MOH851808:MOJ851808 MYD851808:MYF851808 NHZ851808:NIB851808 NRV851808:NRX851808 OBR851808:OBT851808 OLN851808:OLP851808 OVJ851808:OVL851808 PFF851808:PFH851808 PPB851808:PPD851808 PYX851808:PYZ851808 QIT851808:QIV851808 QSP851808:QSR851808 RCL851808:RCN851808 RMH851808:RMJ851808 RWD851808:RWF851808 SFZ851808:SGB851808 SPV851808:SPX851808 SZR851808:SZT851808 TJN851808:TJP851808 TTJ851808:TTL851808 UDF851808:UDH851808 UNB851808:UND851808 UWX851808:UWZ851808 VGT851808:VGV851808 VQP851808:VQR851808 WAL851808:WAN851808 WKH851808:WKJ851808 WUD851808:WUF851808 E917344:G917344 HR917344:HT917344 RN917344:RP917344 ABJ917344:ABL917344 ALF917344:ALH917344 AVB917344:AVD917344 BEX917344:BEZ917344 BOT917344:BOV917344 BYP917344:BYR917344 CIL917344:CIN917344 CSH917344:CSJ917344 DCD917344:DCF917344 DLZ917344:DMB917344 DVV917344:DVX917344 EFR917344:EFT917344 EPN917344:EPP917344 EZJ917344:EZL917344 FJF917344:FJH917344 FTB917344:FTD917344 GCX917344:GCZ917344 GMT917344:GMV917344 GWP917344:GWR917344 HGL917344:HGN917344 HQH917344:HQJ917344 IAD917344:IAF917344 IJZ917344:IKB917344 ITV917344:ITX917344 JDR917344:JDT917344 JNN917344:JNP917344 JXJ917344:JXL917344 KHF917344:KHH917344 KRB917344:KRD917344 LAX917344:LAZ917344 LKT917344:LKV917344 LUP917344:LUR917344 MEL917344:MEN917344 MOH917344:MOJ917344 MYD917344:MYF917344 NHZ917344:NIB917344 NRV917344:NRX917344 OBR917344:OBT917344 OLN917344:OLP917344 OVJ917344:OVL917344 PFF917344:PFH917344 PPB917344:PPD917344 PYX917344:PYZ917344 QIT917344:QIV917344 QSP917344:QSR917344 RCL917344:RCN917344 RMH917344:RMJ917344 RWD917344:RWF917344 SFZ917344:SGB917344 SPV917344:SPX917344 SZR917344:SZT917344 TJN917344:TJP917344 TTJ917344:TTL917344 UDF917344:UDH917344 UNB917344:UND917344 UWX917344:UWZ917344 VGT917344:VGV917344 VQP917344:VQR917344 WAL917344:WAN917344 WKH917344:WKJ917344 WUD917344:WUF917344 E982880:G982880 HR982880:HT982880 RN982880:RP982880 ABJ982880:ABL982880 ALF982880:ALH982880 AVB982880:AVD982880 BEX982880:BEZ982880 BOT982880:BOV982880 BYP982880:BYR982880 CIL982880:CIN982880 CSH982880:CSJ982880 DCD982880:DCF982880 DLZ982880:DMB982880 DVV982880:DVX982880 EFR982880:EFT982880 EPN982880:EPP982880 EZJ982880:EZL982880 FJF982880:FJH982880 FTB982880:FTD982880 GCX982880:GCZ982880 GMT982880:GMV982880 GWP982880:GWR982880 HGL982880:HGN982880 HQH982880:HQJ982880 IAD982880:IAF982880 IJZ982880:IKB982880 ITV982880:ITX982880 JDR982880:JDT982880 JNN982880:JNP982880 JXJ982880:JXL982880 KHF982880:KHH982880 KRB982880:KRD982880 LAX982880:LAZ982880 LKT982880:LKV982880 LUP982880:LUR982880 MEL982880:MEN982880 MOH982880:MOJ982880 MYD982880:MYF982880 NHZ982880:NIB982880 NRV982880:NRX982880 OBR982880:OBT982880 OLN982880:OLP982880 OVJ982880:OVL982880 PFF982880:PFH982880 PPB982880:PPD982880 PYX982880:PYZ982880 QIT982880:QIV982880 QSP982880:QSR982880 RCL982880:RCN982880 RMH982880:RMJ982880 RWD982880:RWF982880 SFZ982880:SGB982880 SPV982880:SPX982880 SZR982880:SZT982880 TJN982880:TJP982880 TTJ982880:TTL982880 UDF982880:UDH982880 UNB982880:UND982880 UWX982880:UWZ982880 VGT982880:VGV982880 VQP982880:VQR982880 WAL982880:WAN982880 WKH982880:WKJ982880 WUD982880:WUF982880 E65432:G65432 HR65432:HT65432 RN65432:RP65432 ABJ65432:ABL65432 ALF65432:ALH65432 AVB65432:AVD65432 BEX65432:BEZ65432 BOT65432:BOV65432 BYP65432:BYR65432 CIL65432:CIN65432 CSH65432:CSJ65432 DCD65432:DCF65432 DLZ65432:DMB65432 DVV65432:DVX65432 EFR65432:EFT65432 EPN65432:EPP65432 EZJ65432:EZL65432 FJF65432:FJH65432 FTB65432:FTD65432 GCX65432:GCZ65432 GMT65432:GMV65432 GWP65432:GWR65432 HGL65432:HGN65432 HQH65432:HQJ65432 IAD65432:IAF65432 IJZ65432:IKB65432 ITV65432:ITX65432 JDR65432:JDT65432 JNN65432:JNP65432 JXJ65432:JXL65432 KHF65432:KHH65432 KRB65432:KRD65432 LAX65432:LAZ65432 LKT65432:LKV65432 LUP65432:LUR65432 MEL65432:MEN65432 MOH65432:MOJ65432 MYD65432:MYF65432 NHZ65432:NIB65432 NRV65432:NRX65432 OBR65432:OBT65432 OLN65432:OLP65432 OVJ65432:OVL65432 PFF65432:PFH65432 PPB65432:PPD65432 PYX65432:PYZ65432 QIT65432:QIV65432 QSP65432:QSR65432 RCL65432:RCN65432 RMH65432:RMJ65432 RWD65432:RWF65432 SFZ65432:SGB65432 SPV65432:SPX65432 SZR65432:SZT65432 TJN65432:TJP65432 TTJ65432:TTL65432 UDF65432:UDH65432 UNB65432:UND65432 UWX65432:UWZ65432 VGT65432:VGV65432 VQP65432:VQR65432 WAL65432:WAN65432 WKH65432:WKJ65432 WUD65432:WUF65432 E130968:G130968 HR130968:HT130968 RN130968:RP130968 ABJ130968:ABL130968 ALF130968:ALH130968 AVB130968:AVD130968 BEX130968:BEZ130968 BOT130968:BOV130968 BYP130968:BYR130968 CIL130968:CIN130968 CSH130968:CSJ130968 DCD130968:DCF130968 DLZ130968:DMB130968 DVV130968:DVX130968 EFR130968:EFT130968 EPN130968:EPP130968 EZJ130968:EZL130968 FJF130968:FJH130968 FTB130968:FTD130968 GCX130968:GCZ130968 GMT130968:GMV130968 GWP130968:GWR130968 HGL130968:HGN130968 HQH130968:HQJ130968 IAD130968:IAF130968 IJZ130968:IKB130968 ITV130968:ITX130968 JDR130968:JDT130968 JNN130968:JNP130968 JXJ130968:JXL130968 KHF130968:KHH130968 KRB130968:KRD130968 LAX130968:LAZ130968 LKT130968:LKV130968 LUP130968:LUR130968 MEL130968:MEN130968 MOH130968:MOJ130968 MYD130968:MYF130968 NHZ130968:NIB130968 NRV130968:NRX130968 OBR130968:OBT130968 OLN130968:OLP130968 OVJ130968:OVL130968 PFF130968:PFH130968 PPB130968:PPD130968 PYX130968:PYZ130968 QIT130968:QIV130968 QSP130968:QSR130968 RCL130968:RCN130968 RMH130968:RMJ130968 RWD130968:RWF130968 SFZ130968:SGB130968 SPV130968:SPX130968 SZR130968:SZT130968 TJN130968:TJP130968 TTJ130968:TTL130968 UDF130968:UDH130968 UNB130968:UND130968 UWX130968:UWZ130968 VGT130968:VGV130968 VQP130968:VQR130968 WAL130968:WAN130968 WKH130968:WKJ130968 WUD130968:WUF130968 E196504:G196504 HR196504:HT196504 RN196504:RP196504 ABJ196504:ABL196504 ALF196504:ALH196504 AVB196504:AVD196504 BEX196504:BEZ196504 BOT196504:BOV196504 BYP196504:BYR196504 CIL196504:CIN196504 CSH196504:CSJ196504 DCD196504:DCF196504 DLZ196504:DMB196504 DVV196504:DVX196504 EFR196504:EFT196504 EPN196504:EPP196504 EZJ196504:EZL196504 FJF196504:FJH196504 FTB196504:FTD196504 GCX196504:GCZ196504 GMT196504:GMV196504 GWP196504:GWR196504 HGL196504:HGN196504 HQH196504:HQJ196504 IAD196504:IAF196504 IJZ196504:IKB196504 ITV196504:ITX196504 JDR196504:JDT196504 JNN196504:JNP196504 JXJ196504:JXL196504 KHF196504:KHH196504 KRB196504:KRD196504 LAX196504:LAZ196504 LKT196504:LKV196504 LUP196504:LUR196504 MEL196504:MEN196504 MOH196504:MOJ196504 MYD196504:MYF196504 NHZ196504:NIB196504 NRV196504:NRX196504 OBR196504:OBT196504 OLN196504:OLP196504 OVJ196504:OVL196504 PFF196504:PFH196504 PPB196504:PPD196504 PYX196504:PYZ196504 QIT196504:QIV196504 QSP196504:QSR196504 RCL196504:RCN196504 RMH196504:RMJ196504 RWD196504:RWF196504 SFZ196504:SGB196504 SPV196504:SPX196504 SZR196504:SZT196504 TJN196504:TJP196504 TTJ196504:TTL196504 UDF196504:UDH196504 UNB196504:UND196504 UWX196504:UWZ196504 VGT196504:VGV196504 VQP196504:VQR196504 WAL196504:WAN196504 WKH196504:WKJ196504 WUD196504:WUF196504 E262040:G262040 HR262040:HT262040 RN262040:RP262040 ABJ262040:ABL262040 ALF262040:ALH262040 AVB262040:AVD262040 BEX262040:BEZ262040 BOT262040:BOV262040 BYP262040:BYR262040 CIL262040:CIN262040 CSH262040:CSJ262040 DCD262040:DCF262040 DLZ262040:DMB262040 DVV262040:DVX262040 EFR262040:EFT262040 EPN262040:EPP262040 EZJ262040:EZL262040 FJF262040:FJH262040 FTB262040:FTD262040 GCX262040:GCZ262040 GMT262040:GMV262040 GWP262040:GWR262040 HGL262040:HGN262040 HQH262040:HQJ262040 IAD262040:IAF262040 IJZ262040:IKB262040 ITV262040:ITX262040 JDR262040:JDT262040 JNN262040:JNP262040 JXJ262040:JXL262040 KHF262040:KHH262040 KRB262040:KRD262040 LAX262040:LAZ262040 LKT262040:LKV262040 LUP262040:LUR262040 MEL262040:MEN262040 MOH262040:MOJ262040 MYD262040:MYF262040 NHZ262040:NIB262040 NRV262040:NRX262040 OBR262040:OBT262040 OLN262040:OLP262040 OVJ262040:OVL262040 PFF262040:PFH262040 PPB262040:PPD262040 PYX262040:PYZ262040 QIT262040:QIV262040 QSP262040:QSR262040 RCL262040:RCN262040 RMH262040:RMJ262040 RWD262040:RWF262040 SFZ262040:SGB262040 SPV262040:SPX262040 SZR262040:SZT262040 TJN262040:TJP262040 TTJ262040:TTL262040 UDF262040:UDH262040 UNB262040:UND262040 UWX262040:UWZ262040 VGT262040:VGV262040 VQP262040:VQR262040 WAL262040:WAN262040 WKH262040:WKJ262040 WUD262040:WUF262040 E327576:G327576 HR327576:HT327576 RN327576:RP327576 ABJ327576:ABL327576 ALF327576:ALH327576 AVB327576:AVD327576 BEX327576:BEZ327576 BOT327576:BOV327576 BYP327576:BYR327576 CIL327576:CIN327576 CSH327576:CSJ327576 DCD327576:DCF327576 DLZ327576:DMB327576 DVV327576:DVX327576 EFR327576:EFT327576 EPN327576:EPP327576 EZJ327576:EZL327576 FJF327576:FJH327576 FTB327576:FTD327576 GCX327576:GCZ327576 GMT327576:GMV327576 GWP327576:GWR327576 HGL327576:HGN327576 HQH327576:HQJ327576 IAD327576:IAF327576 IJZ327576:IKB327576 ITV327576:ITX327576 JDR327576:JDT327576 JNN327576:JNP327576 JXJ327576:JXL327576 KHF327576:KHH327576 KRB327576:KRD327576 LAX327576:LAZ327576 LKT327576:LKV327576 LUP327576:LUR327576 MEL327576:MEN327576 MOH327576:MOJ327576 MYD327576:MYF327576 NHZ327576:NIB327576 NRV327576:NRX327576 OBR327576:OBT327576 OLN327576:OLP327576 OVJ327576:OVL327576 PFF327576:PFH327576 PPB327576:PPD327576 PYX327576:PYZ327576 QIT327576:QIV327576 QSP327576:QSR327576 RCL327576:RCN327576 RMH327576:RMJ327576 RWD327576:RWF327576 SFZ327576:SGB327576 SPV327576:SPX327576 SZR327576:SZT327576 TJN327576:TJP327576 TTJ327576:TTL327576 UDF327576:UDH327576 UNB327576:UND327576 UWX327576:UWZ327576 VGT327576:VGV327576 VQP327576:VQR327576 WAL327576:WAN327576 WKH327576:WKJ327576 WUD327576:WUF327576 E393112:G393112 HR393112:HT393112 RN393112:RP393112 ABJ393112:ABL393112 ALF393112:ALH393112 AVB393112:AVD393112 BEX393112:BEZ393112 BOT393112:BOV393112 BYP393112:BYR393112 CIL393112:CIN393112 CSH393112:CSJ393112 DCD393112:DCF393112 DLZ393112:DMB393112 DVV393112:DVX393112 EFR393112:EFT393112 EPN393112:EPP393112 EZJ393112:EZL393112 FJF393112:FJH393112 FTB393112:FTD393112 GCX393112:GCZ393112 GMT393112:GMV393112 GWP393112:GWR393112 HGL393112:HGN393112 HQH393112:HQJ393112 IAD393112:IAF393112 IJZ393112:IKB393112 ITV393112:ITX393112 JDR393112:JDT393112 JNN393112:JNP393112 JXJ393112:JXL393112 KHF393112:KHH393112 KRB393112:KRD393112 LAX393112:LAZ393112 LKT393112:LKV393112 LUP393112:LUR393112 MEL393112:MEN393112 MOH393112:MOJ393112 MYD393112:MYF393112 NHZ393112:NIB393112 NRV393112:NRX393112 OBR393112:OBT393112 OLN393112:OLP393112 OVJ393112:OVL393112 PFF393112:PFH393112 PPB393112:PPD393112 PYX393112:PYZ393112 QIT393112:QIV393112 QSP393112:QSR393112 RCL393112:RCN393112 RMH393112:RMJ393112 RWD393112:RWF393112 SFZ393112:SGB393112 SPV393112:SPX393112 SZR393112:SZT393112 TJN393112:TJP393112 TTJ393112:TTL393112 UDF393112:UDH393112 UNB393112:UND393112 UWX393112:UWZ393112 VGT393112:VGV393112 VQP393112:VQR393112 WAL393112:WAN393112 WKH393112:WKJ393112 WUD393112:WUF393112 E458648:G458648 HR458648:HT458648 RN458648:RP458648 ABJ458648:ABL458648 ALF458648:ALH458648 AVB458648:AVD458648 BEX458648:BEZ458648 BOT458648:BOV458648 BYP458648:BYR458648 CIL458648:CIN458648 CSH458648:CSJ458648 DCD458648:DCF458648 DLZ458648:DMB458648 DVV458648:DVX458648 EFR458648:EFT458648 EPN458648:EPP458648 EZJ458648:EZL458648 FJF458648:FJH458648 FTB458648:FTD458648 GCX458648:GCZ458648 GMT458648:GMV458648 GWP458648:GWR458648 HGL458648:HGN458648 HQH458648:HQJ458648 IAD458648:IAF458648 IJZ458648:IKB458648 ITV458648:ITX458648 JDR458648:JDT458648 JNN458648:JNP458648 JXJ458648:JXL458648 KHF458648:KHH458648 KRB458648:KRD458648 LAX458648:LAZ458648 LKT458648:LKV458648 LUP458648:LUR458648 MEL458648:MEN458648 MOH458648:MOJ458648 MYD458648:MYF458648 NHZ458648:NIB458648 NRV458648:NRX458648 OBR458648:OBT458648 OLN458648:OLP458648 OVJ458648:OVL458648 PFF458648:PFH458648 PPB458648:PPD458648 PYX458648:PYZ458648 QIT458648:QIV458648 QSP458648:QSR458648 RCL458648:RCN458648 RMH458648:RMJ458648 RWD458648:RWF458648 SFZ458648:SGB458648 SPV458648:SPX458648 SZR458648:SZT458648 TJN458648:TJP458648 TTJ458648:TTL458648 UDF458648:UDH458648 UNB458648:UND458648 UWX458648:UWZ458648 VGT458648:VGV458648 VQP458648:VQR458648 WAL458648:WAN458648 WKH458648:WKJ458648 WUD458648:WUF458648 E524184:G524184 HR524184:HT524184 RN524184:RP524184 ABJ524184:ABL524184 ALF524184:ALH524184 AVB524184:AVD524184 BEX524184:BEZ524184 BOT524184:BOV524184 BYP524184:BYR524184 CIL524184:CIN524184 CSH524184:CSJ524184 DCD524184:DCF524184 DLZ524184:DMB524184 DVV524184:DVX524184 EFR524184:EFT524184 EPN524184:EPP524184 EZJ524184:EZL524184 FJF524184:FJH524184 FTB524184:FTD524184 GCX524184:GCZ524184 GMT524184:GMV524184 GWP524184:GWR524184 HGL524184:HGN524184 HQH524184:HQJ524184 IAD524184:IAF524184 IJZ524184:IKB524184 ITV524184:ITX524184 JDR524184:JDT524184 JNN524184:JNP524184 JXJ524184:JXL524184 KHF524184:KHH524184 KRB524184:KRD524184 LAX524184:LAZ524184 LKT524184:LKV524184 LUP524184:LUR524184 MEL524184:MEN524184 MOH524184:MOJ524184 MYD524184:MYF524184 NHZ524184:NIB524184 NRV524184:NRX524184 OBR524184:OBT524184 OLN524184:OLP524184 OVJ524184:OVL524184 PFF524184:PFH524184 PPB524184:PPD524184 PYX524184:PYZ524184 QIT524184:QIV524184 QSP524184:QSR524184 RCL524184:RCN524184 RMH524184:RMJ524184 RWD524184:RWF524184 SFZ524184:SGB524184 SPV524184:SPX524184 SZR524184:SZT524184 TJN524184:TJP524184 TTJ524184:TTL524184 UDF524184:UDH524184 UNB524184:UND524184 UWX524184:UWZ524184 VGT524184:VGV524184 VQP524184:VQR524184 WAL524184:WAN524184 WKH524184:WKJ524184 WUD524184:WUF524184 E589720:G589720 HR589720:HT589720 RN589720:RP589720 ABJ589720:ABL589720 ALF589720:ALH589720 AVB589720:AVD589720 BEX589720:BEZ589720 BOT589720:BOV589720 BYP589720:BYR589720 CIL589720:CIN589720 CSH589720:CSJ589720 DCD589720:DCF589720 DLZ589720:DMB589720 DVV589720:DVX589720 EFR589720:EFT589720 EPN589720:EPP589720 EZJ589720:EZL589720 FJF589720:FJH589720 FTB589720:FTD589720 GCX589720:GCZ589720 GMT589720:GMV589720 GWP589720:GWR589720 HGL589720:HGN589720 HQH589720:HQJ589720 IAD589720:IAF589720 IJZ589720:IKB589720 ITV589720:ITX589720 JDR589720:JDT589720 JNN589720:JNP589720 JXJ589720:JXL589720 KHF589720:KHH589720 KRB589720:KRD589720 LAX589720:LAZ589720 LKT589720:LKV589720 LUP589720:LUR589720 MEL589720:MEN589720 MOH589720:MOJ589720 MYD589720:MYF589720 NHZ589720:NIB589720 NRV589720:NRX589720 OBR589720:OBT589720 OLN589720:OLP589720 OVJ589720:OVL589720 PFF589720:PFH589720 PPB589720:PPD589720 PYX589720:PYZ589720 QIT589720:QIV589720 QSP589720:QSR589720 RCL589720:RCN589720 RMH589720:RMJ589720 RWD589720:RWF589720 SFZ589720:SGB589720 SPV589720:SPX589720 SZR589720:SZT589720 TJN589720:TJP589720 TTJ589720:TTL589720 UDF589720:UDH589720 UNB589720:UND589720 UWX589720:UWZ589720 VGT589720:VGV589720 VQP589720:VQR589720 WAL589720:WAN589720 WKH589720:WKJ589720 WUD589720:WUF589720 E655256:G655256 HR655256:HT655256 RN655256:RP655256 ABJ655256:ABL655256 ALF655256:ALH655256 AVB655256:AVD655256 BEX655256:BEZ655256 BOT655256:BOV655256 BYP655256:BYR655256 CIL655256:CIN655256 CSH655256:CSJ655256 DCD655256:DCF655256 DLZ655256:DMB655256 DVV655256:DVX655256 EFR655256:EFT655256 EPN655256:EPP655256 EZJ655256:EZL655256 FJF655256:FJH655256 FTB655256:FTD655256 GCX655256:GCZ655256 GMT655256:GMV655256 GWP655256:GWR655256 HGL655256:HGN655256 HQH655256:HQJ655256 IAD655256:IAF655256 IJZ655256:IKB655256 ITV655256:ITX655256 JDR655256:JDT655256 JNN655256:JNP655256 JXJ655256:JXL655256 KHF655256:KHH655256 KRB655256:KRD655256 LAX655256:LAZ655256 LKT655256:LKV655256 LUP655256:LUR655256 MEL655256:MEN655256 MOH655256:MOJ655256 MYD655256:MYF655256 NHZ655256:NIB655256 NRV655256:NRX655256 OBR655256:OBT655256 OLN655256:OLP655256 OVJ655256:OVL655256 PFF655256:PFH655256 PPB655256:PPD655256 PYX655256:PYZ655256 QIT655256:QIV655256 QSP655256:QSR655256 RCL655256:RCN655256 RMH655256:RMJ655256 RWD655256:RWF655256 SFZ655256:SGB655256 SPV655256:SPX655256 SZR655256:SZT655256 TJN655256:TJP655256 TTJ655256:TTL655256 UDF655256:UDH655256 UNB655256:UND655256 UWX655256:UWZ655256 VGT655256:VGV655256 VQP655256:VQR655256 WAL655256:WAN655256 WKH655256:WKJ655256 WUD655256:WUF655256 E720792:G720792 HR720792:HT720792 RN720792:RP720792 ABJ720792:ABL720792 ALF720792:ALH720792 AVB720792:AVD720792 BEX720792:BEZ720792 BOT720792:BOV720792 BYP720792:BYR720792 CIL720792:CIN720792 CSH720792:CSJ720792 DCD720792:DCF720792 DLZ720792:DMB720792 DVV720792:DVX720792 EFR720792:EFT720792 EPN720792:EPP720792 EZJ720792:EZL720792 FJF720792:FJH720792 FTB720792:FTD720792 GCX720792:GCZ720792 GMT720792:GMV720792 GWP720792:GWR720792 HGL720792:HGN720792 HQH720792:HQJ720792 IAD720792:IAF720792 IJZ720792:IKB720792 ITV720792:ITX720792 JDR720792:JDT720792 JNN720792:JNP720792 JXJ720792:JXL720792 KHF720792:KHH720792 KRB720792:KRD720792 LAX720792:LAZ720792 LKT720792:LKV720792 LUP720792:LUR720792 MEL720792:MEN720792 MOH720792:MOJ720792 MYD720792:MYF720792 NHZ720792:NIB720792 NRV720792:NRX720792 OBR720792:OBT720792 OLN720792:OLP720792 OVJ720792:OVL720792 PFF720792:PFH720792 PPB720792:PPD720792 PYX720792:PYZ720792 QIT720792:QIV720792 QSP720792:QSR720792 RCL720792:RCN720792 RMH720792:RMJ720792 RWD720792:RWF720792 SFZ720792:SGB720792 SPV720792:SPX720792 SZR720792:SZT720792 TJN720792:TJP720792 TTJ720792:TTL720792 UDF720792:UDH720792 UNB720792:UND720792 UWX720792:UWZ720792 VGT720792:VGV720792 VQP720792:VQR720792 WAL720792:WAN720792 WKH720792:WKJ720792 WUD720792:WUF720792 E786328:G786328 HR786328:HT786328 RN786328:RP786328 ABJ786328:ABL786328 ALF786328:ALH786328 AVB786328:AVD786328 BEX786328:BEZ786328 BOT786328:BOV786328 BYP786328:BYR786328 CIL786328:CIN786328 CSH786328:CSJ786328 DCD786328:DCF786328 DLZ786328:DMB786328 DVV786328:DVX786328 EFR786328:EFT786328 EPN786328:EPP786328 EZJ786328:EZL786328 FJF786328:FJH786328 FTB786328:FTD786328 GCX786328:GCZ786328 GMT786328:GMV786328 GWP786328:GWR786328 HGL786328:HGN786328 HQH786328:HQJ786328 IAD786328:IAF786328 IJZ786328:IKB786328 ITV786328:ITX786328 JDR786328:JDT786328 JNN786328:JNP786328 JXJ786328:JXL786328 KHF786328:KHH786328 KRB786328:KRD786328 LAX786328:LAZ786328 LKT786328:LKV786328 LUP786328:LUR786328 MEL786328:MEN786328 MOH786328:MOJ786328 MYD786328:MYF786328 NHZ786328:NIB786328 NRV786328:NRX786328 OBR786328:OBT786328 OLN786328:OLP786328 OVJ786328:OVL786328 PFF786328:PFH786328 PPB786328:PPD786328 PYX786328:PYZ786328 QIT786328:QIV786328 QSP786328:QSR786328 RCL786328:RCN786328 RMH786328:RMJ786328 RWD786328:RWF786328 SFZ786328:SGB786328 SPV786328:SPX786328 SZR786328:SZT786328 TJN786328:TJP786328 TTJ786328:TTL786328 UDF786328:UDH786328 UNB786328:UND786328 UWX786328:UWZ786328 VGT786328:VGV786328 VQP786328:VQR786328 WAL786328:WAN786328 WKH786328:WKJ786328 WUD786328:WUF786328 E851864:G851864 HR851864:HT851864 RN851864:RP851864 ABJ851864:ABL851864 ALF851864:ALH851864 AVB851864:AVD851864 BEX851864:BEZ851864 BOT851864:BOV851864 BYP851864:BYR851864 CIL851864:CIN851864 CSH851864:CSJ851864 DCD851864:DCF851864 DLZ851864:DMB851864 DVV851864:DVX851864 EFR851864:EFT851864 EPN851864:EPP851864 EZJ851864:EZL851864 FJF851864:FJH851864 FTB851864:FTD851864 GCX851864:GCZ851864 GMT851864:GMV851864 GWP851864:GWR851864 HGL851864:HGN851864 HQH851864:HQJ851864 IAD851864:IAF851864 IJZ851864:IKB851864 ITV851864:ITX851864 JDR851864:JDT851864 JNN851864:JNP851864 JXJ851864:JXL851864 KHF851864:KHH851864 KRB851864:KRD851864 LAX851864:LAZ851864 LKT851864:LKV851864 LUP851864:LUR851864 MEL851864:MEN851864 MOH851864:MOJ851864 MYD851864:MYF851864 NHZ851864:NIB851864 NRV851864:NRX851864 OBR851864:OBT851864 OLN851864:OLP851864 OVJ851864:OVL851864 PFF851864:PFH851864 PPB851864:PPD851864 PYX851864:PYZ851864 QIT851864:QIV851864 QSP851864:QSR851864 RCL851864:RCN851864 RMH851864:RMJ851864 RWD851864:RWF851864 SFZ851864:SGB851864 SPV851864:SPX851864 SZR851864:SZT851864 TJN851864:TJP851864 TTJ851864:TTL851864 UDF851864:UDH851864 UNB851864:UND851864 UWX851864:UWZ851864 VGT851864:VGV851864 VQP851864:VQR851864 WAL851864:WAN851864 WKH851864:WKJ851864 WUD851864:WUF851864 E917400:G917400 HR917400:HT917400 RN917400:RP917400 ABJ917400:ABL917400 ALF917400:ALH917400 AVB917400:AVD917400 BEX917400:BEZ917400 BOT917400:BOV917400 BYP917400:BYR917400 CIL917400:CIN917400 CSH917400:CSJ917400 DCD917400:DCF917400 DLZ917400:DMB917400 DVV917400:DVX917400 EFR917400:EFT917400 EPN917400:EPP917400 EZJ917400:EZL917400 FJF917400:FJH917400 FTB917400:FTD917400 GCX917400:GCZ917400 GMT917400:GMV917400 GWP917400:GWR917400 HGL917400:HGN917400 HQH917400:HQJ917400 IAD917400:IAF917400 IJZ917400:IKB917400 ITV917400:ITX917400 JDR917400:JDT917400 JNN917400:JNP917400 JXJ917400:JXL917400 KHF917400:KHH917400 KRB917400:KRD917400 LAX917400:LAZ917400 LKT917400:LKV917400 LUP917400:LUR917400 MEL917400:MEN917400 MOH917400:MOJ917400 MYD917400:MYF917400 NHZ917400:NIB917400 NRV917400:NRX917400 OBR917400:OBT917400 OLN917400:OLP917400 OVJ917400:OVL917400 PFF917400:PFH917400 PPB917400:PPD917400 PYX917400:PYZ917400 QIT917400:QIV917400 QSP917400:QSR917400 RCL917400:RCN917400 RMH917400:RMJ917400 RWD917400:RWF917400 SFZ917400:SGB917400 SPV917400:SPX917400 SZR917400:SZT917400 TJN917400:TJP917400 TTJ917400:TTL917400 UDF917400:UDH917400 UNB917400:UND917400 UWX917400:UWZ917400 VGT917400:VGV917400 VQP917400:VQR917400 WAL917400:WAN917400 WKH917400:WKJ917400 WUD917400:WUF917400 E982936:G982936 HR982936:HT982936 RN982936:RP982936 ABJ982936:ABL982936 ALF982936:ALH982936 AVB982936:AVD982936 BEX982936:BEZ982936 BOT982936:BOV982936 BYP982936:BYR982936 CIL982936:CIN982936 CSH982936:CSJ982936 DCD982936:DCF982936 DLZ982936:DMB982936 DVV982936:DVX982936 EFR982936:EFT982936 EPN982936:EPP982936 EZJ982936:EZL982936 FJF982936:FJH982936 FTB982936:FTD982936 GCX982936:GCZ982936 GMT982936:GMV982936 GWP982936:GWR982936 HGL982936:HGN982936 HQH982936:HQJ982936 IAD982936:IAF982936 IJZ982936:IKB982936 ITV982936:ITX982936 JDR982936:JDT982936 JNN982936:JNP982936 JXJ982936:JXL982936 KHF982936:KHH982936 KRB982936:KRD982936 LAX982936:LAZ982936 LKT982936:LKV982936 LUP982936:LUR982936 MEL982936:MEN982936 MOH982936:MOJ982936 MYD982936:MYF982936 NHZ982936:NIB982936 NRV982936:NRX982936 OBR982936:OBT982936 OLN982936:OLP982936 OVJ982936:OVL982936 PFF982936:PFH982936 PPB982936:PPD982936 PYX982936:PYZ982936 QIT982936:QIV982936 QSP982936:QSR982936 RCL982936:RCN982936 RMH982936:RMJ982936 RWD982936:RWF982936 SFZ982936:SGB982936 SPV982936:SPX982936 SZR982936:SZT982936 TJN982936:TJP982936 TTJ982936:TTL982936 UDF982936:UDH982936 UNB982936:UND982936 UWX982936:UWZ982936 VGT982936:VGV982936 VQP982936:VQR982936 WAL982936:WAN982936 WKH982936:WKJ982936 WUD982936:WUF982936 E65488:G65488 HR65488:HT65488 RN65488:RP65488 ABJ65488:ABL65488 ALF65488:ALH65488 AVB65488:AVD65488 BEX65488:BEZ65488 BOT65488:BOV65488 BYP65488:BYR65488 CIL65488:CIN65488 CSH65488:CSJ65488 DCD65488:DCF65488 DLZ65488:DMB65488 DVV65488:DVX65488 EFR65488:EFT65488 EPN65488:EPP65488 EZJ65488:EZL65488 FJF65488:FJH65488 FTB65488:FTD65488 GCX65488:GCZ65488 GMT65488:GMV65488 GWP65488:GWR65488 HGL65488:HGN65488 HQH65488:HQJ65488 IAD65488:IAF65488 IJZ65488:IKB65488 ITV65488:ITX65488 JDR65488:JDT65488 JNN65488:JNP65488 JXJ65488:JXL65488 KHF65488:KHH65488 KRB65488:KRD65488 LAX65488:LAZ65488 LKT65488:LKV65488 LUP65488:LUR65488 MEL65488:MEN65488 MOH65488:MOJ65488 MYD65488:MYF65488 NHZ65488:NIB65488 NRV65488:NRX65488 OBR65488:OBT65488 OLN65488:OLP65488 OVJ65488:OVL65488 PFF65488:PFH65488 PPB65488:PPD65488 PYX65488:PYZ65488 QIT65488:QIV65488 QSP65488:QSR65488 RCL65488:RCN65488 RMH65488:RMJ65488 RWD65488:RWF65488 SFZ65488:SGB65488 SPV65488:SPX65488 SZR65488:SZT65488 TJN65488:TJP65488 TTJ65488:TTL65488 UDF65488:UDH65488 UNB65488:UND65488 UWX65488:UWZ65488 VGT65488:VGV65488 VQP65488:VQR65488 WAL65488:WAN65488 WKH65488:WKJ65488 WUD65488:WUF65488 E131024:G131024 HR131024:HT131024 RN131024:RP131024 ABJ131024:ABL131024 ALF131024:ALH131024 AVB131024:AVD131024 BEX131024:BEZ131024 BOT131024:BOV131024 BYP131024:BYR131024 CIL131024:CIN131024 CSH131024:CSJ131024 DCD131024:DCF131024 DLZ131024:DMB131024 DVV131024:DVX131024 EFR131024:EFT131024 EPN131024:EPP131024 EZJ131024:EZL131024 FJF131024:FJH131024 FTB131024:FTD131024 GCX131024:GCZ131024 GMT131024:GMV131024 GWP131024:GWR131024 HGL131024:HGN131024 HQH131024:HQJ131024 IAD131024:IAF131024 IJZ131024:IKB131024 ITV131024:ITX131024 JDR131024:JDT131024 JNN131024:JNP131024 JXJ131024:JXL131024 KHF131024:KHH131024 KRB131024:KRD131024 LAX131024:LAZ131024 LKT131024:LKV131024 LUP131024:LUR131024 MEL131024:MEN131024 MOH131024:MOJ131024 MYD131024:MYF131024 NHZ131024:NIB131024 NRV131024:NRX131024 OBR131024:OBT131024 OLN131024:OLP131024 OVJ131024:OVL131024 PFF131024:PFH131024 PPB131024:PPD131024 PYX131024:PYZ131024 QIT131024:QIV131024 QSP131024:QSR131024 RCL131024:RCN131024 RMH131024:RMJ131024 RWD131024:RWF131024 SFZ131024:SGB131024 SPV131024:SPX131024 SZR131024:SZT131024 TJN131024:TJP131024 TTJ131024:TTL131024 UDF131024:UDH131024 UNB131024:UND131024 UWX131024:UWZ131024 VGT131024:VGV131024 VQP131024:VQR131024 WAL131024:WAN131024 WKH131024:WKJ131024 WUD131024:WUF131024 E196560:G196560 HR196560:HT196560 RN196560:RP196560 ABJ196560:ABL196560 ALF196560:ALH196560 AVB196560:AVD196560 BEX196560:BEZ196560 BOT196560:BOV196560 BYP196560:BYR196560 CIL196560:CIN196560 CSH196560:CSJ196560 DCD196560:DCF196560 DLZ196560:DMB196560 DVV196560:DVX196560 EFR196560:EFT196560 EPN196560:EPP196560 EZJ196560:EZL196560 FJF196560:FJH196560 FTB196560:FTD196560 GCX196560:GCZ196560 GMT196560:GMV196560 GWP196560:GWR196560 HGL196560:HGN196560 HQH196560:HQJ196560 IAD196560:IAF196560 IJZ196560:IKB196560 ITV196560:ITX196560 JDR196560:JDT196560 JNN196560:JNP196560 JXJ196560:JXL196560 KHF196560:KHH196560 KRB196560:KRD196560 LAX196560:LAZ196560 LKT196560:LKV196560 LUP196560:LUR196560 MEL196560:MEN196560 MOH196560:MOJ196560 MYD196560:MYF196560 NHZ196560:NIB196560 NRV196560:NRX196560 OBR196560:OBT196560 OLN196560:OLP196560 OVJ196560:OVL196560 PFF196560:PFH196560 PPB196560:PPD196560 PYX196560:PYZ196560 QIT196560:QIV196560 QSP196560:QSR196560 RCL196560:RCN196560 RMH196560:RMJ196560 RWD196560:RWF196560 SFZ196560:SGB196560 SPV196560:SPX196560 SZR196560:SZT196560 TJN196560:TJP196560 TTJ196560:TTL196560 UDF196560:UDH196560 UNB196560:UND196560 UWX196560:UWZ196560 VGT196560:VGV196560 VQP196560:VQR196560 WAL196560:WAN196560 WKH196560:WKJ196560 WUD196560:WUF196560 E262096:G262096 HR262096:HT262096 RN262096:RP262096 ABJ262096:ABL262096 ALF262096:ALH262096 AVB262096:AVD262096 BEX262096:BEZ262096 BOT262096:BOV262096 BYP262096:BYR262096 CIL262096:CIN262096 CSH262096:CSJ262096 DCD262096:DCF262096 DLZ262096:DMB262096 DVV262096:DVX262096 EFR262096:EFT262096 EPN262096:EPP262096 EZJ262096:EZL262096 FJF262096:FJH262096 FTB262096:FTD262096 GCX262096:GCZ262096 GMT262096:GMV262096 GWP262096:GWR262096 HGL262096:HGN262096 HQH262096:HQJ262096 IAD262096:IAF262096 IJZ262096:IKB262096 ITV262096:ITX262096 JDR262096:JDT262096 JNN262096:JNP262096 JXJ262096:JXL262096 KHF262096:KHH262096 KRB262096:KRD262096 LAX262096:LAZ262096 LKT262096:LKV262096 LUP262096:LUR262096 MEL262096:MEN262096 MOH262096:MOJ262096 MYD262096:MYF262096 NHZ262096:NIB262096 NRV262096:NRX262096 OBR262096:OBT262096 OLN262096:OLP262096 OVJ262096:OVL262096 PFF262096:PFH262096 PPB262096:PPD262096 PYX262096:PYZ262096 QIT262096:QIV262096 QSP262096:QSR262096 RCL262096:RCN262096 RMH262096:RMJ262096 RWD262096:RWF262096 SFZ262096:SGB262096 SPV262096:SPX262096 SZR262096:SZT262096 TJN262096:TJP262096 TTJ262096:TTL262096 UDF262096:UDH262096 UNB262096:UND262096 UWX262096:UWZ262096 VGT262096:VGV262096 VQP262096:VQR262096 WAL262096:WAN262096 WKH262096:WKJ262096 WUD262096:WUF262096 E327632:G327632 HR327632:HT327632 RN327632:RP327632 ABJ327632:ABL327632 ALF327632:ALH327632 AVB327632:AVD327632 BEX327632:BEZ327632 BOT327632:BOV327632 BYP327632:BYR327632 CIL327632:CIN327632 CSH327632:CSJ327632 DCD327632:DCF327632 DLZ327632:DMB327632 DVV327632:DVX327632 EFR327632:EFT327632 EPN327632:EPP327632 EZJ327632:EZL327632 FJF327632:FJH327632 FTB327632:FTD327632 GCX327632:GCZ327632 GMT327632:GMV327632 GWP327632:GWR327632 HGL327632:HGN327632 HQH327632:HQJ327632 IAD327632:IAF327632 IJZ327632:IKB327632 ITV327632:ITX327632 JDR327632:JDT327632 JNN327632:JNP327632 JXJ327632:JXL327632 KHF327632:KHH327632 KRB327632:KRD327632 LAX327632:LAZ327632 LKT327632:LKV327632 LUP327632:LUR327632 MEL327632:MEN327632 MOH327632:MOJ327632 MYD327632:MYF327632 NHZ327632:NIB327632 NRV327632:NRX327632 OBR327632:OBT327632 OLN327632:OLP327632 OVJ327632:OVL327632 PFF327632:PFH327632 PPB327632:PPD327632 PYX327632:PYZ327632 QIT327632:QIV327632 QSP327632:QSR327632 RCL327632:RCN327632 RMH327632:RMJ327632 RWD327632:RWF327632 SFZ327632:SGB327632 SPV327632:SPX327632 SZR327632:SZT327632 TJN327632:TJP327632 TTJ327632:TTL327632 UDF327632:UDH327632 UNB327632:UND327632 UWX327632:UWZ327632 VGT327632:VGV327632 VQP327632:VQR327632 WAL327632:WAN327632 WKH327632:WKJ327632 WUD327632:WUF327632 E393168:G393168 HR393168:HT393168 RN393168:RP393168 ABJ393168:ABL393168 ALF393168:ALH393168 AVB393168:AVD393168 BEX393168:BEZ393168 BOT393168:BOV393168 BYP393168:BYR393168 CIL393168:CIN393168 CSH393168:CSJ393168 DCD393168:DCF393168 DLZ393168:DMB393168 DVV393168:DVX393168 EFR393168:EFT393168 EPN393168:EPP393168 EZJ393168:EZL393168 FJF393168:FJH393168 FTB393168:FTD393168 GCX393168:GCZ393168 GMT393168:GMV393168 GWP393168:GWR393168 HGL393168:HGN393168 HQH393168:HQJ393168 IAD393168:IAF393168 IJZ393168:IKB393168 ITV393168:ITX393168 JDR393168:JDT393168 JNN393168:JNP393168 JXJ393168:JXL393168 KHF393168:KHH393168 KRB393168:KRD393168 LAX393168:LAZ393168 LKT393168:LKV393168 LUP393168:LUR393168 MEL393168:MEN393168 MOH393168:MOJ393168 MYD393168:MYF393168 NHZ393168:NIB393168 NRV393168:NRX393168 OBR393168:OBT393168 OLN393168:OLP393168 OVJ393168:OVL393168 PFF393168:PFH393168 PPB393168:PPD393168 PYX393168:PYZ393168 QIT393168:QIV393168 QSP393168:QSR393168 RCL393168:RCN393168 RMH393168:RMJ393168 RWD393168:RWF393168 SFZ393168:SGB393168 SPV393168:SPX393168 SZR393168:SZT393168 TJN393168:TJP393168 TTJ393168:TTL393168 UDF393168:UDH393168 UNB393168:UND393168 UWX393168:UWZ393168 VGT393168:VGV393168 VQP393168:VQR393168 WAL393168:WAN393168 WKH393168:WKJ393168 WUD393168:WUF393168 E458704:G458704 HR458704:HT458704 RN458704:RP458704 ABJ458704:ABL458704 ALF458704:ALH458704 AVB458704:AVD458704 BEX458704:BEZ458704 BOT458704:BOV458704 BYP458704:BYR458704 CIL458704:CIN458704 CSH458704:CSJ458704 DCD458704:DCF458704 DLZ458704:DMB458704 DVV458704:DVX458704 EFR458704:EFT458704 EPN458704:EPP458704 EZJ458704:EZL458704 FJF458704:FJH458704 FTB458704:FTD458704 GCX458704:GCZ458704 GMT458704:GMV458704 GWP458704:GWR458704 HGL458704:HGN458704 HQH458704:HQJ458704 IAD458704:IAF458704 IJZ458704:IKB458704 ITV458704:ITX458704 JDR458704:JDT458704 JNN458704:JNP458704 JXJ458704:JXL458704 KHF458704:KHH458704 KRB458704:KRD458704 LAX458704:LAZ458704 LKT458704:LKV458704 LUP458704:LUR458704 MEL458704:MEN458704 MOH458704:MOJ458704 MYD458704:MYF458704 NHZ458704:NIB458704 NRV458704:NRX458704 OBR458704:OBT458704 OLN458704:OLP458704 OVJ458704:OVL458704 PFF458704:PFH458704 PPB458704:PPD458704 PYX458704:PYZ458704 QIT458704:QIV458704 QSP458704:QSR458704 RCL458704:RCN458704 RMH458704:RMJ458704 RWD458704:RWF458704 SFZ458704:SGB458704 SPV458704:SPX458704 SZR458704:SZT458704 TJN458704:TJP458704 TTJ458704:TTL458704 UDF458704:UDH458704 UNB458704:UND458704 UWX458704:UWZ458704 VGT458704:VGV458704 VQP458704:VQR458704 WAL458704:WAN458704 WKH458704:WKJ458704 WUD458704:WUF458704 E524240:G524240 HR524240:HT524240 RN524240:RP524240 ABJ524240:ABL524240 ALF524240:ALH524240 AVB524240:AVD524240 BEX524240:BEZ524240 BOT524240:BOV524240 BYP524240:BYR524240 CIL524240:CIN524240 CSH524240:CSJ524240 DCD524240:DCF524240 DLZ524240:DMB524240 DVV524240:DVX524240 EFR524240:EFT524240 EPN524240:EPP524240 EZJ524240:EZL524240 FJF524240:FJH524240 FTB524240:FTD524240 GCX524240:GCZ524240 GMT524240:GMV524240 GWP524240:GWR524240 HGL524240:HGN524240 HQH524240:HQJ524240 IAD524240:IAF524240 IJZ524240:IKB524240 ITV524240:ITX524240 JDR524240:JDT524240 JNN524240:JNP524240 JXJ524240:JXL524240 KHF524240:KHH524240 KRB524240:KRD524240 LAX524240:LAZ524240 LKT524240:LKV524240 LUP524240:LUR524240 MEL524240:MEN524240 MOH524240:MOJ524240 MYD524240:MYF524240 NHZ524240:NIB524240 NRV524240:NRX524240 OBR524240:OBT524240 OLN524240:OLP524240 OVJ524240:OVL524240 PFF524240:PFH524240 PPB524240:PPD524240 PYX524240:PYZ524240 QIT524240:QIV524240 QSP524240:QSR524240 RCL524240:RCN524240 RMH524240:RMJ524240 RWD524240:RWF524240 SFZ524240:SGB524240 SPV524240:SPX524240 SZR524240:SZT524240 TJN524240:TJP524240 TTJ524240:TTL524240 UDF524240:UDH524240 UNB524240:UND524240 UWX524240:UWZ524240 VGT524240:VGV524240 VQP524240:VQR524240 WAL524240:WAN524240 WKH524240:WKJ524240 WUD524240:WUF524240 E589776:G589776 HR589776:HT589776 RN589776:RP589776 ABJ589776:ABL589776 ALF589776:ALH589776 AVB589776:AVD589776 BEX589776:BEZ589776 BOT589776:BOV589776 BYP589776:BYR589776 CIL589776:CIN589776 CSH589776:CSJ589776 DCD589776:DCF589776 DLZ589776:DMB589776 DVV589776:DVX589776 EFR589776:EFT589776 EPN589776:EPP589776 EZJ589776:EZL589776 FJF589776:FJH589776 FTB589776:FTD589776 GCX589776:GCZ589776 GMT589776:GMV589776 GWP589776:GWR589776 HGL589776:HGN589776 HQH589776:HQJ589776 IAD589776:IAF589776 IJZ589776:IKB589776 ITV589776:ITX589776 JDR589776:JDT589776 JNN589776:JNP589776 JXJ589776:JXL589776 KHF589776:KHH589776 KRB589776:KRD589776 LAX589776:LAZ589776 LKT589776:LKV589776 LUP589776:LUR589776 MEL589776:MEN589776 MOH589776:MOJ589776 MYD589776:MYF589776 NHZ589776:NIB589776 NRV589776:NRX589776 OBR589776:OBT589776 OLN589776:OLP589776 OVJ589776:OVL589776 PFF589776:PFH589776 PPB589776:PPD589776 PYX589776:PYZ589776 QIT589776:QIV589776 QSP589776:QSR589776 RCL589776:RCN589776 RMH589776:RMJ589776 RWD589776:RWF589776 SFZ589776:SGB589776 SPV589776:SPX589776 SZR589776:SZT589776 TJN589776:TJP589776 TTJ589776:TTL589776 UDF589776:UDH589776 UNB589776:UND589776 UWX589776:UWZ589776 VGT589776:VGV589776 VQP589776:VQR589776 WAL589776:WAN589776 WKH589776:WKJ589776 WUD589776:WUF589776 E655312:G655312 HR655312:HT655312 RN655312:RP655312 ABJ655312:ABL655312 ALF655312:ALH655312 AVB655312:AVD655312 BEX655312:BEZ655312 BOT655312:BOV655312 BYP655312:BYR655312 CIL655312:CIN655312 CSH655312:CSJ655312 DCD655312:DCF655312 DLZ655312:DMB655312 DVV655312:DVX655312 EFR655312:EFT655312 EPN655312:EPP655312 EZJ655312:EZL655312 FJF655312:FJH655312 FTB655312:FTD655312 GCX655312:GCZ655312 GMT655312:GMV655312 GWP655312:GWR655312 HGL655312:HGN655312 HQH655312:HQJ655312 IAD655312:IAF655312 IJZ655312:IKB655312 ITV655312:ITX655312 JDR655312:JDT655312 JNN655312:JNP655312 JXJ655312:JXL655312 KHF655312:KHH655312 KRB655312:KRD655312 LAX655312:LAZ655312 LKT655312:LKV655312 LUP655312:LUR655312 MEL655312:MEN655312 MOH655312:MOJ655312 MYD655312:MYF655312 NHZ655312:NIB655312 NRV655312:NRX655312 OBR655312:OBT655312 OLN655312:OLP655312 OVJ655312:OVL655312 PFF655312:PFH655312 PPB655312:PPD655312 PYX655312:PYZ655312 QIT655312:QIV655312 QSP655312:QSR655312 RCL655312:RCN655312 RMH655312:RMJ655312 RWD655312:RWF655312 SFZ655312:SGB655312 SPV655312:SPX655312 SZR655312:SZT655312 TJN655312:TJP655312 TTJ655312:TTL655312 UDF655312:UDH655312 UNB655312:UND655312 UWX655312:UWZ655312 VGT655312:VGV655312 VQP655312:VQR655312 WAL655312:WAN655312 WKH655312:WKJ655312 WUD655312:WUF655312 E720848:G720848 HR720848:HT720848 RN720848:RP720848 ABJ720848:ABL720848 ALF720848:ALH720848 AVB720848:AVD720848 BEX720848:BEZ720848 BOT720848:BOV720848 BYP720848:BYR720848 CIL720848:CIN720848 CSH720848:CSJ720848 DCD720848:DCF720848 DLZ720848:DMB720848 DVV720848:DVX720848 EFR720848:EFT720848 EPN720848:EPP720848 EZJ720848:EZL720848 FJF720848:FJH720848 FTB720848:FTD720848 GCX720848:GCZ720848 GMT720848:GMV720848 GWP720848:GWR720848 HGL720848:HGN720848 HQH720848:HQJ720848 IAD720848:IAF720848 IJZ720848:IKB720848 ITV720848:ITX720848 JDR720848:JDT720848 JNN720848:JNP720848 JXJ720848:JXL720848 KHF720848:KHH720848 KRB720848:KRD720848 LAX720848:LAZ720848 LKT720848:LKV720848 LUP720848:LUR720848 MEL720848:MEN720848 MOH720848:MOJ720848 MYD720848:MYF720848 NHZ720848:NIB720848 NRV720848:NRX720848 OBR720848:OBT720848 OLN720848:OLP720848 OVJ720848:OVL720848 PFF720848:PFH720848 PPB720848:PPD720848 PYX720848:PYZ720848 QIT720848:QIV720848 QSP720848:QSR720848 RCL720848:RCN720848 RMH720848:RMJ720848 RWD720848:RWF720848 SFZ720848:SGB720848 SPV720848:SPX720848 SZR720848:SZT720848 TJN720848:TJP720848 TTJ720848:TTL720848 UDF720848:UDH720848 UNB720848:UND720848 UWX720848:UWZ720848 VGT720848:VGV720848 VQP720848:VQR720848 WAL720848:WAN720848 WKH720848:WKJ720848 WUD720848:WUF720848 E786384:G786384 HR786384:HT786384 RN786384:RP786384 ABJ786384:ABL786384 ALF786384:ALH786384 AVB786384:AVD786384 BEX786384:BEZ786384 BOT786384:BOV786384 BYP786384:BYR786384 CIL786384:CIN786384 CSH786384:CSJ786384 DCD786384:DCF786384 DLZ786384:DMB786384 DVV786384:DVX786384 EFR786384:EFT786384 EPN786384:EPP786384 EZJ786384:EZL786384 FJF786384:FJH786384 FTB786384:FTD786384 GCX786384:GCZ786384 GMT786384:GMV786384 GWP786384:GWR786384 HGL786384:HGN786384 HQH786384:HQJ786384 IAD786384:IAF786384 IJZ786384:IKB786384 ITV786384:ITX786384 JDR786384:JDT786384 JNN786384:JNP786384 JXJ786384:JXL786384 KHF786384:KHH786384 KRB786384:KRD786384 LAX786384:LAZ786384 LKT786384:LKV786384 LUP786384:LUR786384 MEL786384:MEN786384 MOH786384:MOJ786384 MYD786384:MYF786384 NHZ786384:NIB786384 NRV786384:NRX786384 OBR786384:OBT786384 OLN786384:OLP786384 OVJ786384:OVL786384 PFF786384:PFH786384 PPB786384:PPD786384 PYX786384:PYZ786384 QIT786384:QIV786384 QSP786384:QSR786384 RCL786384:RCN786384 RMH786384:RMJ786384 RWD786384:RWF786384 SFZ786384:SGB786384 SPV786384:SPX786384 SZR786384:SZT786384 TJN786384:TJP786384 TTJ786384:TTL786384 UDF786384:UDH786384 UNB786384:UND786384 UWX786384:UWZ786384 VGT786384:VGV786384 VQP786384:VQR786384 WAL786384:WAN786384 WKH786384:WKJ786384 WUD786384:WUF786384 E851920:G851920 HR851920:HT851920 RN851920:RP851920 ABJ851920:ABL851920 ALF851920:ALH851920 AVB851920:AVD851920 BEX851920:BEZ851920 BOT851920:BOV851920 BYP851920:BYR851920 CIL851920:CIN851920 CSH851920:CSJ851920 DCD851920:DCF851920 DLZ851920:DMB851920 DVV851920:DVX851920 EFR851920:EFT851920 EPN851920:EPP851920 EZJ851920:EZL851920 FJF851920:FJH851920 FTB851920:FTD851920 GCX851920:GCZ851920 GMT851920:GMV851920 GWP851920:GWR851920 HGL851920:HGN851920 HQH851920:HQJ851920 IAD851920:IAF851920 IJZ851920:IKB851920 ITV851920:ITX851920 JDR851920:JDT851920 JNN851920:JNP851920 JXJ851920:JXL851920 KHF851920:KHH851920 KRB851920:KRD851920 LAX851920:LAZ851920 LKT851920:LKV851920 LUP851920:LUR851920 MEL851920:MEN851920 MOH851920:MOJ851920 MYD851920:MYF851920 NHZ851920:NIB851920 NRV851920:NRX851920 OBR851920:OBT851920 OLN851920:OLP851920 OVJ851920:OVL851920 PFF851920:PFH851920 PPB851920:PPD851920 PYX851920:PYZ851920 QIT851920:QIV851920 QSP851920:QSR851920 RCL851920:RCN851920 RMH851920:RMJ851920 RWD851920:RWF851920 SFZ851920:SGB851920 SPV851920:SPX851920 SZR851920:SZT851920 TJN851920:TJP851920 TTJ851920:TTL851920 UDF851920:UDH851920 UNB851920:UND851920 UWX851920:UWZ851920 VGT851920:VGV851920 VQP851920:VQR851920 WAL851920:WAN851920 WKH851920:WKJ851920 WUD851920:WUF851920 E917456:G917456 HR917456:HT917456 RN917456:RP917456 ABJ917456:ABL917456 ALF917456:ALH917456 AVB917456:AVD917456 BEX917456:BEZ917456 BOT917456:BOV917456 BYP917456:BYR917456 CIL917456:CIN917456 CSH917456:CSJ917456 DCD917456:DCF917456 DLZ917456:DMB917456 DVV917456:DVX917456 EFR917456:EFT917456 EPN917456:EPP917456 EZJ917456:EZL917456 FJF917456:FJH917456 FTB917456:FTD917456 GCX917456:GCZ917456 GMT917456:GMV917456 GWP917456:GWR917456 HGL917456:HGN917456 HQH917456:HQJ917456 IAD917456:IAF917456 IJZ917456:IKB917456 ITV917456:ITX917456 JDR917456:JDT917456 JNN917456:JNP917456 JXJ917456:JXL917456 KHF917456:KHH917456 KRB917456:KRD917456 LAX917456:LAZ917456 LKT917456:LKV917456 LUP917456:LUR917456 MEL917456:MEN917456 MOH917456:MOJ917456 MYD917456:MYF917456 NHZ917456:NIB917456 NRV917456:NRX917456 OBR917456:OBT917456 OLN917456:OLP917456 OVJ917456:OVL917456 PFF917456:PFH917456 PPB917456:PPD917456 PYX917456:PYZ917456 QIT917456:QIV917456 QSP917456:QSR917456 RCL917456:RCN917456 RMH917456:RMJ917456 RWD917456:RWF917456 SFZ917456:SGB917456 SPV917456:SPX917456 SZR917456:SZT917456 TJN917456:TJP917456 TTJ917456:TTL917456 UDF917456:UDH917456 UNB917456:UND917456 UWX917456:UWZ917456 VGT917456:VGV917456 VQP917456:VQR917456 WAL917456:WAN917456 WKH917456:WKJ917456 WUD917456:WUF917456 E982992:G982992 HR982992:HT982992 RN982992:RP982992 ABJ982992:ABL982992 ALF982992:ALH982992 AVB982992:AVD982992 BEX982992:BEZ982992 BOT982992:BOV982992 BYP982992:BYR982992 CIL982992:CIN982992 CSH982992:CSJ982992 DCD982992:DCF982992 DLZ982992:DMB982992 DVV982992:DVX982992 EFR982992:EFT982992 EPN982992:EPP982992 EZJ982992:EZL982992 FJF982992:FJH982992 FTB982992:FTD982992 GCX982992:GCZ982992 GMT982992:GMV982992 GWP982992:GWR982992 HGL982992:HGN982992 HQH982992:HQJ982992 IAD982992:IAF982992 IJZ982992:IKB982992 ITV982992:ITX982992 JDR982992:JDT982992 JNN982992:JNP982992 JXJ982992:JXL982992 KHF982992:KHH982992 KRB982992:KRD982992 LAX982992:LAZ982992 LKT982992:LKV982992 LUP982992:LUR982992 MEL982992:MEN982992 MOH982992:MOJ982992 MYD982992:MYF982992 NHZ982992:NIB982992 NRV982992:NRX982992 OBR982992:OBT982992 OLN982992:OLP982992 OVJ982992:OVL982992 PFF982992:PFH982992 PPB982992:PPD982992 PYX982992:PYZ982992 QIT982992:QIV982992 QSP982992:QSR982992 RCL982992:RCN982992 RMH982992:RMJ982992 RWD982992:RWF982992 SFZ982992:SGB982992 SPV982992:SPX982992 SZR982992:SZT982992 TJN982992:TJP982992 TTJ982992:TTL982992 UDF982992:UDH982992 UNB982992:UND982992 UWX982992:UWZ982992 VGT982992:VGV982992 VQP982992:VQR982992 WAL982992:WAN982992 WKH982992:WKJ982992 WUD982992:WUF982992 WUD67:WUF67 WKH67:WKJ67 HR67:HT67 RN67:RP67 ABJ67:ABL67 ALF67:ALH67 AVB67:AVD67 BEX67:BEZ67 BOT67:BOV67 BYP67:BYR67 CIL67:CIN67 CSH67:CSJ67 DCD67:DCF67 DLZ67:DMB67 DVV67:DVX67 EFR67:EFT67 EPN67:EPP67 EZJ67:EZL67 FJF67:FJH67 FTB67:FTD67 GCX67:GCZ67 GMT67:GMV67 GWP67:GWR67 HGL67:HGN67 HQH67:HQJ67 IAD67:IAF67 IJZ67:IKB67 ITV67:ITX67 JDR67:JDT67 JNN67:JNP67 JXJ67:JXL67 KHF67:KHH67 KRB67:KRD67 LAX67:LAZ67 LKT67:LKV67 LUP67:LUR67 MEL67:MEN67 MOH67:MOJ67 MYD67:MYF67 NHZ67:NIB67 NRV67:NRX67 OBR67:OBT67 OLN67:OLP67 OVJ67:OVL67 PFF67:PFH67 PPB67:PPD67 PYX67:PYZ67 QIT67:QIV67 QSP67:QSR67 RCL67:RCN67 RMH67:RMJ67 RWD67:RWF67 SFZ67:SGB67 SPV67:SPX67 SZR67:SZT67 TJN67:TJP67 TTJ67:TTL67 UDF67:UDH67 UNB67:UND67 UWX67:UWZ67 VGT67:VGV67 VQP67:VQR67 WAL67:WAN67">
      <formula1>3</formula1>
    </dataValidation>
    <dataValidation type="textLength" operator="equal" allowBlank="1" showInputMessage="1" showErrorMessage="1" sqref="B10:F11 HO10:HS11 RK10:RO11 ABG10:ABK11 ALC10:ALG11 AUY10:AVC11 BEU10:BEY11 BOQ10:BOU11 BYM10:BYQ11 CII10:CIM11 CSE10:CSI11 DCA10:DCE11 DLW10:DMA11 DVS10:DVW11 EFO10:EFS11 EPK10:EPO11 EZG10:EZK11 FJC10:FJG11 FSY10:FTC11 GCU10:GCY11 GMQ10:GMU11 GWM10:GWQ11 HGI10:HGM11 HQE10:HQI11 IAA10:IAE11 IJW10:IKA11 ITS10:ITW11 JDO10:JDS11 JNK10:JNO11 JXG10:JXK11 KHC10:KHG11 KQY10:KRC11 LAU10:LAY11 LKQ10:LKU11 LUM10:LUQ11 MEI10:MEM11 MOE10:MOI11 MYA10:MYE11 NHW10:NIA11 NRS10:NRW11 OBO10:OBS11 OLK10:OLO11 OVG10:OVK11 PFC10:PFG11 POY10:PPC11 PYU10:PYY11 QIQ10:QIU11 QSM10:QSQ11 RCI10:RCM11 RME10:RMI11 RWA10:RWE11 SFW10:SGA11 SPS10:SPW11 SZO10:SZS11 TJK10:TJO11 TTG10:TTK11 UDC10:UDG11 UMY10:UNC11 UWU10:UWY11 VGQ10:VGU11 VQM10:VQQ11 WAI10:WAM11 WKE10:WKI11 WUA10:WUE11 B65372:F65373 HO65372:HS65373 RK65372:RO65373 ABG65372:ABK65373 ALC65372:ALG65373 AUY65372:AVC65373 BEU65372:BEY65373 BOQ65372:BOU65373 BYM65372:BYQ65373 CII65372:CIM65373 CSE65372:CSI65373 DCA65372:DCE65373 DLW65372:DMA65373 DVS65372:DVW65373 EFO65372:EFS65373 EPK65372:EPO65373 EZG65372:EZK65373 FJC65372:FJG65373 FSY65372:FTC65373 GCU65372:GCY65373 GMQ65372:GMU65373 GWM65372:GWQ65373 HGI65372:HGM65373 HQE65372:HQI65373 IAA65372:IAE65373 IJW65372:IKA65373 ITS65372:ITW65373 JDO65372:JDS65373 JNK65372:JNO65373 JXG65372:JXK65373 KHC65372:KHG65373 KQY65372:KRC65373 LAU65372:LAY65373 LKQ65372:LKU65373 LUM65372:LUQ65373 MEI65372:MEM65373 MOE65372:MOI65373 MYA65372:MYE65373 NHW65372:NIA65373 NRS65372:NRW65373 OBO65372:OBS65373 OLK65372:OLO65373 OVG65372:OVK65373 PFC65372:PFG65373 POY65372:PPC65373 PYU65372:PYY65373 QIQ65372:QIU65373 QSM65372:QSQ65373 RCI65372:RCM65373 RME65372:RMI65373 RWA65372:RWE65373 SFW65372:SGA65373 SPS65372:SPW65373 SZO65372:SZS65373 TJK65372:TJO65373 TTG65372:TTK65373 UDC65372:UDG65373 UMY65372:UNC65373 UWU65372:UWY65373 VGQ65372:VGU65373 VQM65372:VQQ65373 WAI65372:WAM65373 WKE65372:WKI65373 WUA65372:WUE65373 B130908:F130909 HO130908:HS130909 RK130908:RO130909 ABG130908:ABK130909 ALC130908:ALG130909 AUY130908:AVC130909 BEU130908:BEY130909 BOQ130908:BOU130909 BYM130908:BYQ130909 CII130908:CIM130909 CSE130908:CSI130909 DCA130908:DCE130909 DLW130908:DMA130909 DVS130908:DVW130909 EFO130908:EFS130909 EPK130908:EPO130909 EZG130908:EZK130909 FJC130908:FJG130909 FSY130908:FTC130909 GCU130908:GCY130909 GMQ130908:GMU130909 GWM130908:GWQ130909 HGI130908:HGM130909 HQE130908:HQI130909 IAA130908:IAE130909 IJW130908:IKA130909 ITS130908:ITW130909 JDO130908:JDS130909 JNK130908:JNO130909 JXG130908:JXK130909 KHC130908:KHG130909 KQY130908:KRC130909 LAU130908:LAY130909 LKQ130908:LKU130909 LUM130908:LUQ130909 MEI130908:MEM130909 MOE130908:MOI130909 MYA130908:MYE130909 NHW130908:NIA130909 NRS130908:NRW130909 OBO130908:OBS130909 OLK130908:OLO130909 OVG130908:OVK130909 PFC130908:PFG130909 POY130908:PPC130909 PYU130908:PYY130909 QIQ130908:QIU130909 QSM130908:QSQ130909 RCI130908:RCM130909 RME130908:RMI130909 RWA130908:RWE130909 SFW130908:SGA130909 SPS130908:SPW130909 SZO130908:SZS130909 TJK130908:TJO130909 TTG130908:TTK130909 UDC130908:UDG130909 UMY130908:UNC130909 UWU130908:UWY130909 VGQ130908:VGU130909 VQM130908:VQQ130909 WAI130908:WAM130909 WKE130908:WKI130909 WUA130908:WUE130909 B196444:F196445 HO196444:HS196445 RK196444:RO196445 ABG196444:ABK196445 ALC196444:ALG196445 AUY196444:AVC196445 BEU196444:BEY196445 BOQ196444:BOU196445 BYM196444:BYQ196445 CII196444:CIM196445 CSE196444:CSI196445 DCA196444:DCE196445 DLW196444:DMA196445 DVS196444:DVW196445 EFO196444:EFS196445 EPK196444:EPO196445 EZG196444:EZK196445 FJC196444:FJG196445 FSY196444:FTC196445 GCU196444:GCY196445 GMQ196444:GMU196445 GWM196444:GWQ196445 HGI196444:HGM196445 HQE196444:HQI196445 IAA196444:IAE196445 IJW196444:IKA196445 ITS196444:ITW196445 JDO196444:JDS196445 JNK196444:JNO196445 JXG196444:JXK196445 KHC196444:KHG196445 KQY196444:KRC196445 LAU196444:LAY196445 LKQ196444:LKU196445 LUM196444:LUQ196445 MEI196444:MEM196445 MOE196444:MOI196445 MYA196444:MYE196445 NHW196444:NIA196445 NRS196444:NRW196445 OBO196444:OBS196445 OLK196444:OLO196445 OVG196444:OVK196445 PFC196444:PFG196445 POY196444:PPC196445 PYU196444:PYY196445 QIQ196444:QIU196445 QSM196444:QSQ196445 RCI196444:RCM196445 RME196444:RMI196445 RWA196444:RWE196445 SFW196444:SGA196445 SPS196444:SPW196445 SZO196444:SZS196445 TJK196444:TJO196445 TTG196444:TTK196445 UDC196444:UDG196445 UMY196444:UNC196445 UWU196444:UWY196445 VGQ196444:VGU196445 VQM196444:VQQ196445 WAI196444:WAM196445 WKE196444:WKI196445 WUA196444:WUE196445 B261980:F261981 HO261980:HS261981 RK261980:RO261981 ABG261980:ABK261981 ALC261980:ALG261981 AUY261980:AVC261981 BEU261980:BEY261981 BOQ261980:BOU261981 BYM261980:BYQ261981 CII261980:CIM261981 CSE261980:CSI261981 DCA261980:DCE261981 DLW261980:DMA261981 DVS261980:DVW261981 EFO261980:EFS261981 EPK261980:EPO261981 EZG261980:EZK261981 FJC261980:FJG261981 FSY261980:FTC261981 GCU261980:GCY261981 GMQ261980:GMU261981 GWM261980:GWQ261981 HGI261980:HGM261981 HQE261980:HQI261981 IAA261980:IAE261981 IJW261980:IKA261981 ITS261980:ITW261981 JDO261980:JDS261981 JNK261980:JNO261981 JXG261980:JXK261981 KHC261980:KHG261981 KQY261980:KRC261981 LAU261980:LAY261981 LKQ261980:LKU261981 LUM261980:LUQ261981 MEI261980:MEM261981 MOE261980:MOI261981 MYA261980:MYE261981 NHW261980:NIA261981 NRS261980:NRW261981 OBO261980:OBS261981 OLK261980:OLO261981 OVG261980:OVK261981 PFC261980:PFG261981 POY261980:PPC261981 PYU261980:PYY261981 QIQ261980:QIU261981 QSM261980:QSQ261981 RCI261980:RCM261981 RME261980:RMI261981 RWA261980:RWE261981 SFW261980:SGA261981 SPS261980:SPW261981 SZO261980:SZS261981 TJK261980:TJO261981 TTG261980:TTK261981 UDC261980:UDG261981 UMY261980:UNC261981 UWU261980:UWY261981 VGQ261980:VGU261981 VQM261980:VQQ261981 WAI261980:WAM261981 WKE261980:WKI261981 WUA261980:WUE261981 B327516:F327517 HO327516:HS327517 RK327516:RO327517 ABG327516:ABK327517 ALC327516:ALG327517 AUY327516:AVC327517 BEU327516:BEY327517 BOQ327516:BOU327517 BYM327516:BYQ327517 CII327516:CIM327517 CSE327516:CSI327517 DCA327516:DCE327517 DLW327516:DMA327517 DVS327516:DVW327517 EFO327516:EFS327517 EPK327516:EPO327517 EZG327516:EZK327517 FJC327516:FJG327517 FSY327516:FTC327517 GCU327516:GCY327517 GMQ327516:GMU327517 GWM327516:GWQ327517 HGI327516:HGM327517 HQE327516:HQI327517 IAA327516:IAE327517 IJW327516:IKA327517 ITS327516:ITW327517 JDO327516:JDS327517 JNK327516:JNO327517 JXG327516:JXK327517 KHC327516:KHG327517 KQY327516:KRC327517 LAU327516:LAY327517 LKQ327516:LKU327517 LUM327516:LUQ327517 MEI327516:MEM327517 MOE327516:MOI327517 MYA327516:MYE327517 NHW327516:NIA327517 NRS327516:NRW327517 OBO327516:OBS327517 OLK327516:OLO327517 OVG327516:OVK327517 PFC327516:PFG327517 POY327516:PPC327517 PYU327516:PYY327517 QIQ327516:QIU327517 QSM327516:QSQ327517 RCI327516:RCM327517 RME327516:RMI327517 RWA327516:RWE327517 SFW327516:SGA327517 SPS327516:SPW327517 SZO327516:SZS327517 TJK327516:TJO327517 TTG327516:TTK327517 UDC327516:UDG327517 UMY327516:UNC327517 UWU327516:UWY327517 VGQ327516:VGU327517 VQM327516:VQQ327517 WAI327516:WAM327517 WKE327516:WKI327517 WUA327516:WUE327517 B393052:F393053 HO393052:HS393053 RK393052:RO393053 ABG393052:ABK393053 ALC393052:ALG393053 AUY393052:AVC393053 BEU393052:BEY393053 BOQ393052:BOU393053 BYM393052:BYQ393053 CII393052:CIM393053 CSE393052:CSI393053 DCA393052:DCE393053 DLW393052:DMA393053 DVS393052:DVW393053 EFO393052:EFS393053 EPK393052:EPO393053 EZG393052:EZK393053 FJC393052:FJG393053 FSY393052:FTC393053 GCU393052:GCY393053 GMQ393052:GMU393053 GWM393052:GWQ393053 HGI393052:HGM393053 HQE393052:HQI393053 IAA393052:IAE393053 IJW393052:IKA393053 ITS393052:ITW393053 JDO393052:JDS393053 JNK393052:JNO393053 JXG393052:JXK393053 KHC393052:KHG393053 KQY393052:KRC393053 LAU393052:LAY393053 LKQ393052:LKU393053 LUM393052:LUQ393053 MEI393052:MEM393053 MOE393052:MOI393053 MYA393052:MYE393053 NHW393052:NIA393053 NRS393052:NRW393053 OBO393052:OBS393053 OLK393052:OLO393053 OVG393052:OVK393053 PFC393052:PFG393053 POY393052:PPC393053 PYU393052:PYY393053 QIQ393052:QIU393053 QSM393052:QSQ393053 RCI393052:RCM393053 RME393052:RMI393053 RWA393052:RWE393053 SFW393052:SGA393053 SPS393052:SPW393053 SZO393052:SZS393053 TJK393052:TJO393053 TTG393052:TTK393053 UDC393052:UDG393053 UMY393052:UNC393053 UWU393052:UWY393053 VGQ393052:VGU393053 VQM393052:VQQ393053 WAI393052:WAM393053 WKE393052:WKI393053 WUA393052:WUE393053 B458588:F458589 HO458588:HS458589 RK458588:RO458589 ABG458588:ABK458589 ALC458588:ALG458589 AUY458588:AVC458589 BEU458588:BEY458589 BOQ458588:BOU458589 BYM458588:BYQ458589 CII458588:CIM458589 CSE458588:CSI458589 DCA458588:DCE458589 DLW458588:DMA458589 DVS458588:DVW458589 EFO458588:EFS458589 EPK458588:EPO458589 EZG458588:EZK458589 FJC458588:FJG458589 FSY458588:FTC458589 GCU458588:GCY458589 GMQ458588:GMU458589 GWM458588:GWQ458589 HGI458588:HGM458589 HQE458588:HQI458589 IAA458588:IAE458589 IJW458588:IKA458589 ITS458588:ITW458589 JDO458588:JDS458589 JNK458588:JNO458589 JXG458588:JXK458589 KHC458588:KHG458589 KQY458588:KRC458589 LAU458588:LAY458589 LKQ458588:LKU458589 LUM458588:LUQ458589 MEI458588:MEM458589 MOE458588:MOI458589 MYA458588:MYE458589 NHW458588:NIA458589 NRS458588:NRW458589 OBO458588:OBS458589 OLK458588:OLO458589 OVG458588:OVK458589 PFC458588:PFG458589 POY458588:PPC458589 PYU458588:PYY458589 QIQ458588:QIU458589 QSM458588:QSQ458589 RCI458588:RCM458589 RME458588:RMI458589 RWA458588:RWE458589 SFW458588:SGA458589 SPS458588:SPW458589 SZO458588:SZS458589 TJK458588:TJO458589 TTG458588:TTK458589 UDC458588:UDG458589 UMY458588:UNC458589 UWU458588:UWY458589 VGQ458588:VGU458589 VQM458588:VQQ458589 WAI458588:WAM458589 WKE458588:WKI458589 WUA458588:WUE458589 B524124:F524125 HO524124:HS524125 RK524124:RO524125 ABG524124:ABK524125 ALC524124:ALG524125 AUY524124:AVC524125 BEU524124:BEY524125 BOQ524124:BOU524125 BYM524124:BYQ524125 CII524124:CIM524125 CSE524124:CSI524125 DCA524124:DCE524125 DLW524124:DMA524125 DVS524124:DVW524125 EFO524124:EFS524125 EPK524124:EPO524125 EZG524124:EZK524125 FJC524124:FJG524125 FSY524124:FTC524125 GCU524124:GCY524125 GMQ524124:GMU524125 GWM524124:GWQ524125 HGI524124:HGM524125 HQE524124:HQI524125 IAA524124:IAE524125 IJW524124:IKA524125 ITS524124:ITW524125 JDO524124:JDS524125 JNK524124:JNO524125 JXG524124:JXK524125 KHC524124:KHG524125 KQY524124:KRC524125 LAU524124:LAY524125 LKQ524124:LKU524125 LUM524124:LUQ524125 MEI524124:MEM524125 MOE524124:MOI524125 MYA524124:MYE524125 NHW524124:NIA524125 NRS524124:NRW524125 OBO524124:OBS524125 OLK524124:OLO524125 OVG524124:OVK524125 PFC524124:PFG524125 POY524124:PPC524125 PYU524124:PYY524125 QIQ524124:QIU524125 QSM524124:QSQ524125 RCI524124:RCM524125 RME524124:RMI524125 RWA524124:RWE524125 SFW524124:SGA524125 SPS524124:SPW524125 SZO524124:SZS524125 TJK524124:TJO524125 TTG524124:TTK524125 UDC524124:UDG524125 UMY524124:UNC524125 UWU524124:UWY524125 VGQ524124:VGU524125 VQM524124:VQQ524125 WAI524124:WAM524125 WKE524124:WKI524125 WUA524124:WUE524125 B589660:F589661 HO589660:HS589661 RK589660:RO589661 ABG589660:ABK589661 ALC589660:ALG589661 AUY589660:AVC589661 BEU589660:BEY589661 BOQ589660:BOU589661 BYM589660:BYQ589661 CII589660:CIM589661 CSE589660:CSI589661 DCA589660:DCE589661 DLW589660:DMA589661 DVS589660:DVW589661 EFO589660:EFS589661 EPK589660:EPO589661 EZG589660:EZK589661 FJC589660:FJG589661 FSY589660:FTC589661 GCU589660:GCY589661 GMQ589660:GMU589661 GWM589660:GWQ589661 HGI589660:HGM589661 HQE589660:HQI589661 IAA589660:IAE589661 IJW589660:IKA589661 ITS589660:ITW589661 JDO589660:JDS589661 JNK589660:JNO589661 JXG589660:JXK589661 KHC589660:KHG589661 KQY589660:KRC589661 LAU589660:LAY589661 LKQ589660:LKU589661 LUM589660:LUQ589661 MEI589660:MEM589661 MOE589660:MOI589661 MYA589660:MYE589661 NHW589660:NIA589661 NRS589660:NRW589661 OBO589660:OBS589661 OLK589660:OLO589661 OVG589660:OVK589661 PFC589660:PFG589661 POY589660:PPC589661 PYU589660:PYY589661 QIQ589660:QIU589661 QSM589660:QSQ589661 RCI589660:RCM589661 RME589660:RMI589661 RWA589660:RWE589661 SFW589660:SGA589661 SPS589660:SPW589661 SZO589660:SZS589661 TJK589660:TJO589661 TTG589660:TTK589661 UDC589660:UDG589661 UMY589660:UNC589661 UWU589660:UWY589661 VGQ589660:VGU589661 VQM589660:VQQ589661 WAI589660:WAM589661 WKE589660:WKI589661 WUA589660:WUE589661 B655196:F655197 HO655196:HS655197 RK655196:RO655197 ABG655196:ABK655197 ALC655196:ALG655197 AUY655196:AVC655197 BEU655196:BEY655197 BOQ655196:BOU655197 BYM655196:BYQ655197 CII655196:CIM655197 CSE655196:CSI655197 DCA655196:DCE655197 DLW655196:DMA655197 DVS655196:DVW655197 EFO655196:EFS655197 EPK655196:EPO655197 EZG655196:EZK655197 FJC655196:FJG655197 FSY655196:FTC655197 GCU655196:GCY655197 GMQ655196:GMU655197 GWM655196:GWQ655197 HGI655196:HGM655197 HQE655196:HQI655197 IAA655196:IAE655197 IJW655196:IKA655197 ITS655196:ITW655197 JDO655196:JDS655197 JNK655196:JNO655197 JXG655196:JXK655197 KHC655196:KHG655197 KQY655196:KRC655197 LAU655196:LAY655197 LKQ655196:LKU655197 LUM655196:LUQ655197 MEI655196:MEM655197 MOE655196:MOI655197 MYA655196:MYE655197 NHW655196:NIA655197 NRS655196:NRW655197 OBO655196:OBS655197 OLK655196:OLO655197 OVG655196:OVK655197 PFC655196:PFG655197 POY655196:PPC655197 PYU655196:PYY655197 QIQ655196:QIU655197 QSM655196:QSQ655197 RCI655196:RCM655197 RME655196:RMI655197 RWA655196:RWE655197 SFW655196:SGA655197 SPS655196:SPW655197 SZO655196:SZS655197 TJK655196:TJO655197 TTG655196:TTK655197 UDC655196:UDG655197 UMY655196:UNC655197 UWU655196:UWY655197 VGQ655196:VGU655197 VQM655196:VQQ655197 WAI655196:WAM655197 WKE655196:WKI655197 WUA655196:WUE655197 B720732:F720733 HO720732:HS720733 RK720732:RO720733 ABG720732:ABK720733 ALC720732:ALG720733 AUY720732:AVC720733 BEU720732:BEY720733 BOQ720732:BOU720733 BYM720732:BYQ720733 CII720732:CIM720733 CSE720732:CSI720733 DCA720732:DCE720733 DLW720732:DMA720733 DVS720732:DVW720733 EFO720732:EFS720733 EPK720732:EPO720733 EZG720732:EZK720733 FJC720732:FJG720733 FSY720732:FTC720733 GCU720732:GCY720733 GMQ720732:GMU720733 GWM720732:GWQ720733 HGI720732:HGM720733 HQE720732:HQI720733 IAA720732:IAE720733 IJW720732:IKA720733 ITS720732:ITW720733 JDO720732:JDS720733 JNK720732:JNO720733 JXG720732:JXK720733 KHC720732:KHG720733 KQY720732:KRC720733 LAU720732:LAY720733 LKQ720732:LKU720733 LUM720732:LUQ720733 MEI720732:MEM720733 MOE720732:MOI720733 MYA720732:MYE720733 NHW720732:NIA720733 NRS720732:NRW720733 OBO720732:OBS720733 OLK720732:OLO720733 OVG720732:OVK720733 PFC720732:PFG720733 POY720732:PPC720733 PYU720732:PYY720733 QIQ720732:QIU720733 QSM720732:QSQ720733 RCI720732:RCM720733 RME720732:RMI720733 RWA720732:RWE720733 SFW720732:SGA720733 SPS720732:SPW720733 SZO720732:SZS720733 TJK720732:TJO720733 TTG720732:TTK720733 UDC720732:UDG720733 UMY720732:UNC720733 UWU720732:UWY720733 VGQ720732:VGU720733 VQM720732:VQQ720733 WAI720732:WAM720733 WKE720732:WKI720733 WUA720732:WUE720733 B786268:F786269 HO786268:HS786269 RK786268:RO786269 ABG786268:ABK786269 ALC786268:ALG786269 AUY786268:AVC786269 BEU786268:BEY786269 BOQ786268:BOU786269 BYM786268:BYQ786269 CII786268:CIM786269 CSE786268:CSI786269 DCA786268:DCE786269 DLW786268:DMA786269 DVS786268:DVW786269 EFO786268:EFS786269 EPK786268:EPO786269 EZG786268:EZK786269 FJC786268:FJG786269 FSY786268:FTC786269 GCU786268:GCY786269 GMQ786268:GMU786269 GWM786268:GWQ786269 HGI786268:HGM786269 HQE786268:HQI786269 IAA786268:IAE786269 IJW786268:IKA786269 ITS786268:ITW786269 JDO786268:JDS786269 JNK786268:JNO786269 JXG786268:JXK786269 KHC786268:KHG786269 KQY786268:KRC786269 LAU786268:LAY786269 LKQ786268:LKU786269 LUM786268:LUQ786269 MEI786268:MEM786269 MOE786268:MOI786269 MYA786268:MYE786269 NHW786268:NIA786269 NRS786268:NRW786269 OBO786268:OBS786269 OLK786268:OLO786269 OVG786268:OVK786269 PFC786268:PFG786269 POY786268:PPC786269 PYU786268:PYY786269 QIQ786268:QIU786269 QSM786268:QSQ786269 RCI786268:RCM786269 RME786268:RMI786269 RWA786268:RWE786269 SFW786268:SGA786269 SPS786268:SPW786269 SZO786268:SZS786269 TJK786268:TJO786269 TTG786268:TTK786269 UDC786268:UDG786269 UMY786268:UNC786269 UWU786268:UWY786269 VGQ786268:VGU786269 VQM786268:VQQ786269 WAI786268:WAM786269 WKE786268:WKI786269 WUA786268:WUE786269 B851804:F851805 HO851804:HS851805 RK851804:RO851805 ABG851804:ABK851805 ALC851804:ALG851805 AUY851804:AVC851805 BEU851804:BEY851805 BOQ851804:BOU851805 BYM851804:BYQ851805 CII851804:CIM851805 CSE851804:CSI851805 DCA851804:DCE851805 DLW851804:DMA851805 DVS851804:DVW851805 EFO851804:EFS851805 EPK851804:EPO851805 EZG851804:EZK851805 FJC851804:FJG851805 FSY851804:FTC851805 GCU851804:GCY851805 GMQ851804:GMU851805 GWM851804:GWQ851805 HGI851804:HGM851805 HQE851804:HQI851805 IAA851804:IAE851805 IJW851804:IKA851805 ITS851804:ITW851805 JDO851804:JDS851805 JNK851804:JNO851805 JXG851804:JXK851805 KHC851804:KHG851805 KQY851804:KRC851805 LAU851804:LAY851805 LKQ851804:LKU851805 LUM851804:LUQ851805 MEI851804:MEM851805 MOE851804:MOI851805 MYA851804:MYE851805 NHW851804:NIA851805 NRS851804:NRW851805 OBO851804:OBS851805 OLK851804:OLO851805 OVG851804:OVK851805 PFC851804:PFG851805 POY851804:PPC851805 PYU851804:PYY851805 QIQ851804:QIU851805 QSM851804:QSQ851805 RCI851804:RCM851805 RME851804:RMI851805 RWA851804:RWE851805 SFW851804:SGA851805 SPS851804:SPW851805 SZO851804:SZS851805 TJK851804:TJO851805 TTG851804:TTK851805 UDC851804:UDG851805 UMY851804:UNC851805 UWU851804:UWY851805 VGQ851804:VGU851805 VQM851804:VQQ851805 WAI851804:WAM851805 WKE851804:WKI851805 WUA851804:WUE851805 B917340:F917341 HO917340:HS917341 RK917340:RO917341 ABG917340:ABK917341 ALC917340:ALG917341 AUY917340:AVC917341 BEU917340:BEY917341 BOQ917340:BOU917341 BYM917340:BYQ917341 CII917340:CIM917341 CSE917340:CSI917341 DCA917340:DCE917341 DLW917340:DMA917341 DVS917340:DVW917341 EFO917340:EFS917341 EPK917340:EPO917341 EZG917340:EZK917341 FJC917340:FJG917341 FSY917340:FTC917341 GCU917340:GCY917341 GMQ917340:GMU917341 GWM917340:GWQ917341 HGI917340:HGM917341 HQE917340:HQI917341 IAA917340:IAE917341 IJW917340:IKA917341 ITS917340:ITW917341 JDO917340:JDS917341 JNK917340:JNO917341 JXG917340:JXK917341 KHC917340:KHG917341 KQY917340:KRC917341 LAU917340:LAY917341 LKQ917340:LKU917341 LUM917340:LUQ917341 MEI917340:MEM917341 MOE917340:MOI917341 MYA917340:MYE917341 NHW917340:NIA917341 NRS917340:NRW917341 OBO917340:OBS917341 OLK917340:OLO917341 OVG917340:OVK917341 PFC917340:PFG917341 POY917340:PPC917341 PYU917340:PYY917341 QIQ917340:QIU917341 QSM917340:QSQ917341 RCI917340:RCM917341 RME917340:RMI917341 RWA917340:RWE917341 SFW917340:SGA917341 SPS917340:SPW917341 SZO917340:SZS917341 TJK917340:TJO917341 TTG917340:TTK917341 UDC917340:UDG917341 UMY917340:UNC917341 UWU917340:UWY917341 VGQ917340:VGU917341 VQM917340:VQQ917341 WAI917340:WAM917341 WKE917340:WKI917341 WUA917340:WUE917341 B982876:F982877 HO982876:HS982877 RK982876:RO982877 ABG982876:ABK982877 ALC982876:ALG982877 AUY982876:AVC982877 BEU982876:BEY982877 BOQ982876:BOU982877 BYM982876:BYQ982877 CII982876:CIM982877 CSE982876:CSI982877 DCA982876:DCE982877 DLW982876:DMA982877 DVS982876:DVW982877 EFO982876:EFS982877 EPK982876:EPO982877 EZG982876:EZK982877 FJC982876:FJG982877 FSY982876:FTC982877 GCU982876:GCY982877 GMQ982876:GMU982877 GWM982876:GWQ982877 HGI982876:HGM982877 HQE982876:HQI982877 IAA982876:IAE982877 IJW982876:IKA982877 ITS982876:ITW982877 JDO982876:JDS982877 JNK982876:JNO982877 JXG982876:JXK982877 KHC982876:KHG982877 KQY982876:KRC982877 LAU982876:LAY982877 LKQ982876:LKU982877 LUM982876:LUQ982877 MEI982876:MEM982877 MOE982876:MOI982877 MYA982876:MYE982877 NHW982876:NIA982877 NRS982876:NRW982877 OBO982876:OBS982877 OLK982876:OLO982877 OVG982876:OVK982877 PFC982876:PFG982877 POY982876:PPC982877 PYU982876:PYY982877 QIQ982876:QIU982877 QSM982876:QSQ982877 RCI982876:RCM982877 RME982876:RMI982877 RWA982876:RWE982877 SFW982876:SGA982877 SPS982876:SPW982877 SZO982876:SZS982877 TJK982876:TJO982877 TTG982876:TTK982877 UDC982876:UDG982877 UMY982876:UNC982877 UWU982876:UWY982877 VGQ982876:VGU982877 VQM982876:VQQ982877 WAI982876:WAM982877 WKE982876:WKI982877 WUA982876:WUE982877 B65428:F65429 HO65428:HS65429 RK65428:RO65429 ABG65428:ABK65429 ALC65428:ALG65429 AUY65428:AVC65429 BEU65428:BEY65429 BOQ65428:BOU65429 BYM65428:BYQ65429 CII65428:CIM65429 CSE65428:CSI65429 DCA65428:DCE65429 DLW65428:DMA65429 DVS65428:DVW65429 EFO65428:EFS65429 EPK65428:EPO65429 EZG65428:EZK65429 FJC65428:FJG65429 FSY65428:FTC65429 GCU65428:GCY65429 GMQ65428:GMU65429 GWM65428:GWQ65429 HGI65428:HGM65429 HQE65428:HQI65429 IAA65428:IAE65429 IJW65428:IKA65429 ITS65428:ITW65429 JDO65428:JDS65429 JNK65428:JNO65429 JXG65428:JXK65429 KHC65428:KHG65429 KQY65428:KRC65429 LAU65428:LAY65429 LKQ65428:LKU65429 LUM65428:LUQ65429 MEI65428:MEM65429 MOE65428:MOI65429 MYA65428:MYE65429 NHW65428:NIA65429 NRS65428:NRW65429 OBO65428:OBS65429 OLK65428:OLO65429 OVG65428:OVK65429 PFC65428:PFG65429 POY65428:PPC65429 PYU65428:PYY65429 QIQ65428:QIU65429 QSM65428:QSQ65429 RCI65428:RCM65429 RME65428:RMI65429 RWA65428:RWE65429 SFW65428:SGA65429 SPS65428:SPW65429 SZO65428:SZS65429 TJK65428:TJO65429 TTG65428:TTK65429 UDC65428:UDG65429 UMY65428:UNC65429 UWU65428:UWY65429 VGQ65428:VGU65429 VQM65428:VQQ65429 WAI65428:WAM65429 WKE65428:WKI65429 WUA65428:WUE65429 B130964:F130965 HO130964:HS130965 RK130964:RO130965 ABG130964:ABK130965 ALC130964:ALG130965 AUY130964:AVC130965 BEU130964:BEY130965 BOQ130964:BOU130965 BYM130964:BYQ130965 CII130964:CIM130965 CSE130964:CSI130965 DCA130964:DCE130965 DLW130964:DMA130965 DVS130964:DVW130965 EFO130964:EFS130965 EPK130964:EPO130965 EZG130964:EZK130965 FJC130964:FJG130965 FSY130964:FTC130965 GCU130964:GCY130965 GMQ130964:GMU130965 GWM130964:GWQ130965 HGI130964:HGM130965 HQE130964:HQI130965 IAA130964:IAE130965 IJW130964:IKA130965 ITS130964:ITW130965 JDO130964:JDS130965 JNK130964:JNO130965 JXG130964:JXK130965 KHC130964:KHG130965 KQY130964:KRC130965 LAU130964:LAY130965 LKQ130964:LKU130965 LUM130964:LUQ130965 MEI130964:MEM130965 MOE130964:MOI130965 MYA130964:MYE130965 NHW130964:NIA130965 NRS130964:NRW130965 OBO130964:OBS130965 OLK130964:OLO130965 OVG130964:OVK130965 PFC130964:PFG130965 POY130964:PPC130965 PYU130964:PYY130965 QIQ130964:QIU130965 QSM130964:QSQ130965 RCI130964:RCM130965 RME130964:RMI130965 RWA130964:RWE130965 SFW130964:SGA130965 SPS130964:SPW130965 SZO130964:SZS130965 TJK130964:TJO130965 TTG130964:TTK130965 UDC130964:UDG130965 UMY130964:UNC130965 UWU130964:UWY130965 VGQ130964:VGU130965 VQM130964:VQQ130965 WAI130964:WAM130965 WKE130964:WKI130965 WUA130964:WUE130965 B196500:F196501 HO196500:HS196501 RK196500:RO196501 ABG196500:ABK196501 ALC196500:ALG196501 AUY196500:AVC196501 BEU196500:BEY196501 BOQ196500:BOU196501 BYM196500:BYQ196501 CII196500:CIM196501 CSE196500:CSI196501 DCA196500:DCE196501 DLW196500:DMA196501 DVS196500:DVW196501 EFO196500:EFS196501 EPK196500:EPO196501 EZG196500:EZK196501 FJC196500:FJG196501 FSY196500:FTC196501 GCU196500:GCY196501 GMQ196500:GMU196501 GWM196500:GWQ196501 HGI196500:HGM196501 HQE196500:HQI196501 IAA196500:IAE196501 IJW196500:IKA196501 ITS196500:ITW196501 JDO196500:JDS196501 JNK196500:JNO196501 JXG196500:JXK196501 KHC196500:KHG196501 KQY196500:KRC196501 LAU196500:LAY196501 LKQ196500:LKU196501 LUM196500:LUQ196501 MEI196500:MEM196501 MOE196500:MOI196501 MYA196500:MYE196501 NHW196500:NIA196501 NRS196500:NRW196501 OBO196500:OBS196501 OLK196500:OLO196501 OVG196500:OVK196501 PFC196500:PFG196501 POY196500:PPC196501 PYU196500:PYY196501 QIQ196500:QIU196501 QSM196500:QSQ196501 RCI196500:RCM196501 RME196500:RMI196501 RWA196500:RWE196501 SFW196500:SGA196501 SPS196500:SPW196501 SZO196500:SZS196501 TJK196500:TJO196501 TTG196500:TTK196501 UDC196500:UDG196501 UMY196500:UNC196501 UWU196500:UWY196501 VGQ196500:VGU196501 VQM196500:VQQ196501 WAI196500:WAM196501 WKE196500:WKI196501 WUA196500:WUE196501 B262036:F262037 HO262036:HS262037 RK262036:RO262037 ABG262036:ABK262037 ALC262036:ALG262037 AUY262036:AVC262037 BEU262036:BEY262037 BOQ262036:BOU262037 BYM262036:BYQ262037 CII262036:CIM262037 CSE262036:CSI262037 DCA262036:DCE262037 DLW262036:DMA262037 DVS262036:DVW262037 EFO262036:EFS262037 EPK262036:EPO262037 EZG262036:EZK262037 FJC262036:FJG262037 FSY262036:FTC262037 GCU262036:GCY262037 GMQ262036:GMU262037 GWM262036:GWQ262037 HGI262036:HGM262037 HQE262036:HQI262037 IAA262036:IAE262037 IJW262036:IKA262037 ITS262036:ITW262037 JDO262036:JDS262037 JNK262036:JNO262037 JXG262036:JXK262037 KHC262036:KHG262037 KQY262036:KRC262037 LAU262036:LAY262037 LKQ262036:LKU262037 LUM262036:LUQ262037 MEI262036:MEM262037 MOE262036:MOI262037 MYA262036:MYE262037 NHW262036:NIA262037 NRS262036:NRW262037 OBO262036:OBS262037 OLK262036:OLO262037 OVG262036:OVK262037 PFC262036:PFG262037 POY262036:PPC262037 PYU262036:PYY262037 QIQ262036:QIU262037 QSM262036:QSQ262037 RCI262036:RCM262037 RME262036:RMI262037 RWA262036:RWE262037 SFW262036:SGA262037 SPS262036:SPW262037 SZO262036:SZS262037 TJK262036:TJO262037 TTG262036:TTK262037 UDC262036:UDG262037 UMY262036:UNC262037 UWU262036:UWY262037 VGQ262036:VGU262037 VQM262036:VQQ262037 WAI262036:WAM262037 WKE262036:WKI262037 WUA262036:WUE262037 B327572:F327573 HO327572:HS327573 RK327572:RO327573 ABG327572:ABK327573 ALC327572:ALG327573 AUY327572:AVC327573 BEU327572:BEY327573 BOQ327572:BOU327573 BYM327572:BYQ327573 CII327572:CIM327573 CSE327572:CSI327573 DCA327572:DCE327573 DLW327572:DMA327573 DVS327572:DVW327573 EFO327572:EFS327573 EPK327572:EPO327573 EZG327572:EZK327573 FJC327572:FJG327573 FSY327572:FTC327573 GCU327572:GCY327573 GMQ327572:GMU327573 GWM327572:GWQ327573 HGI327572:HGM327573 HQE327572:HQI327573 IAA327572:IAE327573 IJW327572:IKA327573 ITS327572:ITW327573 JDO327572:JDS327573 JNK327572:JNO327573 JXG327572:JXK327573 KHC327572:KHG327573 KQY327572:KRC327573 LAU327572:LAY327573 LKQ327572:LKU327573 LUM327572:LUQ327573 MEI327572:MEM327573 MOE327572:MOI327573 MYA327572:MYE327573 NHW327572:NIA327573 NRS327572:NRW327573 OBO327572:OBS327573 OLK327572:OLO327573 OVG327572:OVK327573 PFC327572:PFG327573 POY327572:PPC327573 PYU327572:PYY327573 QIQ327572:QIU327573 QSM327572:QSQ327573 RCI327572:RCM327573 RME327572:RMI327573 RWA327572:RWE327573 SFW327572:SGA327573 SPS327572:SPW327573 SZO327572:SZS327573 TJK327572:TJO327573 TTG327572:TTK327573 UDC327572:UDG327573 UMY327572:UNC327573 UWU327572:UWY327573 VGQ327572:VGU327573 VQM327572:VQQ327573 WAI327572:WAM327573 WKE327572:WKI327573 WUA327572:WUE327573 B393108:F393109 HO393108:HS393109 RK393108:RO393109 ABG393108:ABK393109 ALC393108:ALG393109 AUY393108:AVC393109 BEU393108:BEY393109 BOQ393108:BOU393109 BYM393108:BYQ393109 CII393108:CIM393109 CSE393108:CSI393109 DCA393108:DCE393109 DLW393108:DMA393109 DVS393108:DVW393109 EFO393108:EFS393109 EPK393108:EPO393109 EZG393108:EZK393109 FJC393108:FJG393109 FSY393108:FTC393109 GCU393108:GCY393109 GMQ393108:GMU393109 GWM393108:GWQ393109 HGI393108:HGM393109 HQE393108:HQI393109 IAA393108:IAE393109 IJW393108:IKA393109 ITS393108:ITW393109 JDO393108:JDS393109 JNK393108:JNO393109 JXG393108:JXK393109 KHC393108:KHG393109 KQY393108:KRC393109 LAU393108:LAY393109 LKQ393108:LKU393109 LUM393108:LUQ393109 MEI393108:MEM393109 MOE393108:MOI393109 MYA393108:MYE393109 NHW393108:NIA393109 NRS393108:NRW393109 OBO393108:OBS393109 OLK393108:OLO393109 OVG393108:OVK393109 PFC393108:PFG393109 POY393108:PPC393109 PYU393108:PYY393109 QIQ393108:QIU393109 QSM393108:QSQ393109 RCI393108:RCM393109 RME393108:RMI393109 RWA393108:RWE393109 SFW393108:SGA393109 SPS393108:SPW393109 SZO393108:SZS393109 TJK393108:TJO393109 TTG393108:TTK393109 UDC393108:UDG393109 UMY393108:UNC393109 UWU393108:UWY393109 VGQ393108:VGU393109 VQM393108:VQQ393109 WAI393108:WAM393109 WKE393108:WKI393109 WUA393108:WUE393109 B458644:F458645 HO458644:HS458645 RK458644:RO458645 ABG458644:ABK458645 ALC458644:ALG458645 AUY458644:AVC458645 BEU458644:BEY458645 BOQ458644:BOU458645 BYM458644:BYQ458645 CII458644:CIM458645 CSE458644:CSI458645 DCA458644:DCE458645 DLW458644:DMA458645 DVS458644:DVW458645 EFO458644:EFS458645 EPK458644:EPO458645 EZG458644:EZK458645 FJC458644:FJG458645 FSY458644:FTC458645 GCU458644:GCY458645 GMQ458644:GMU458645 GWM458644:GWQ458645 HGI458644:HGM458645 HQE458644:HQI458645 IAA458644:IAE458645 IJW458644:IKA458645 ITS458644:ITW458645 JDO458644:JDS458645 JNK458644:JNO458645 JXG458644:JXK458645 KHC458644:KHG458645 KQY458644:KRC458645 LAU458644:LAY458645 LKQ458644:LKU458645 LUM458644:LUQ458645 MEI458644:MEM458645 MOE458644:MOI458645 MYA458644:MYE458645 NHW458644:NIA458645 NRS458644:NRW458645 OBO458644:OBS458645 OLK458644:OLO458645 OVG458644:OVK458645 PFC458644:PFG458645 POY458644:PPC458645 PYU458644:PYY458645 QIQ458644:QIU458645 QSM458644:QSQ458645 RCI458644:RCM458645 RME458644:RMI458645 RWA458644:RWE458645 SFW458644:SGA458645 SPS458644:SPW458645 SZO458644:SZS458645 TJK458644:TJO458645 TTG458644:TTK458645 UDC458644:UDG458645 UMY458644:UNC458645 UWU458644:UWY458645 VGQ458644:VGU458645 VQM458644:VQQ458645 WAI458644:WAM458645 WKE458644:WKI458645 WUA458644:WUE458645 B524180:F524181 HO524180:HS524181 RK524180:RO524181 ABG524180:ABK524181 ALC524180:ALG524181 AUY524180:AVC524181 BEU524180:BEY524181 BOQ524180:BOU524181 BYM524180:BYQ524181 CII524180:CIM524181 CSE524180:CSI524181 DCA524180:DCE524181 DLW524180:DMA524181 DVS524180:DVW524181 EFO524180:EFS524181 EPK524180:EPO524181 EZG524180:EZK524181 FJC524180:FJG524181 FSY524180:FTC524181 GCU524180:GCY524181 GMQ524180:GMU524181 GWM524180:GWQ524181 HGI524180:HGM524181 HQE524180:HQI524181 IAA524180:IAE524181 IJW524180:IKA524181 ITS524180:ITW524181 JDO524180:JDS524181 JNK524180:JNO524181 JXG524180:JXK524181 KHC524180:KHG524181 KQY524180:KRC524181 LAU524180:LAY524181 LKQ524180:LKU524181 LUM524180:LUQ524181 MEI524180:MEM524181 MOE524180:MOI524181 MYA524180:MYE524181 NHW524180:NIA524181 NRS524180:NRW524181 OBO524180:OBS524181 OLK524180:OLO524181 OVG524180:OVK524181 PFC524180:PFG524181 POY524180:PPC524181 PYU524180:PYY524181 QIQ524180:QIU524181 QSM524180:QSQ524181 RCI524180:RCM524181 RME524180:RMI524181 RWA524180:RWE524181 SFW524180:SGA524181 SPS524180:SPW524181 SZO524180:SZS524181 TJK524180:TJO524181 TTG524180:TTK524181 UDC524180:UDG524181 UMY524180:UNC524181 UWU524180:UWY524181 VGQ524180:VGU524181 VQM524180:VQQ524181 WAI524180:WAM524181 WKE524180:WKI524181 WUA524180:WUE524181 B589716:F589717 HO589716:HS589717 RK589716:RO589717 ABG589716:ABK589717 ALC589716:ALG589717 AUY589716:AVC589717 BEU589716:BEY589717 BOQ589716:BOU589717 BYM589716:BYQ589717 CII589716:CIM589717 CSE589716:CSI589717 DCA589716:DCE589717 DLW589716:DMA589717 DVS589716:DVW589717 EFO589716:EFS589717 EPK589716:EPO589717 EZG589716:EZK589717 FJC589716:FJG589717 FSY589716:FTC589717 GCU589716:GCY589717 GMQ589716:GMU589717 GWM589716:GWQ589717 HGI589716:HGM589717 HQE589716:HQI589717 IAA589716:IAE589717 IJW589716:IKA589717 ITS589716:ITW589717 JDO589716:JDS589717 JNK589716:JNO589717 JXG589716:JXK589717 KHC589716:KHG589717 KQY589716:KRC589717 LAU589716:LAY589717 LKQ589716:LKU589717 LUM589716:LUQ589717 MEI589716:MEM589717 MOE589716:MOI589717 MYA589716:MYE589717 NHW589716:NIA589717 NRS589716:NRW589717 OBO589716:OBS589717 OLK589716:OLO589717 OVG589716:OVK589717 PFC589716:PFG589717 POY589716:PPC589717 PYU589716:PYY589717 QIQ589716:QIU589717 QSM589716:QSQ589717 RCI589716:RCM589717 RME589716:RMI589717 RWA589716:RWE589717 SFW589716:SGA589717 SPS589716:SPW589717 SZO589716:SZS589717 TJK589716:TJO589717 TTG589716:TTK589717 UDC589716:UDG589717 UMY589716:UNC589717 UWU589716:UWY589717 VGQ589716:VGU589717 VQM589716:VQQ589717 WAI589716:WAM589717 WKE589716:WKI589717 WUA589716:WUE589717 B655252:F655253 HO655252:HS655253 RK655252:RO655253 ABG655252:ABK655253 ALC655252:ALG655253 AUY655252:AVC655253 BEU655252:BEY655253 BOQ655252:BOU655253 BYM655252:BYQ655253 CII655252:CIM655253 CSE655252:CSI655253 DCA655252:DCE655253 DLW655252:DMA655253 DVS655252:DVW655253 EFO655252:EFS655253 EPK655252:EPO655253 EZG655252:EZK655253 FJC655252:FJG655253 FSY655252:FTC655253 GCU655252:GCY655253 GMQ655252:GMU655253 GWM655252:GWQ655253 HGI655252:HGM655253 HQE655252:HQI655253 IAA655252:IAE655253 IJW655252:IKA655253 ITS655252:ITW655253 JDO655252:JDS655253 JNK655252:JNO655253 JXG655252:JXK655253 KHC655252:KHG655253 KQY655252:KRC655253 LAU655252:LAY655253 LKQ655252:LKU655253 LUM655252:LUQ655253 MEI655252:MEM655253 MOE655252:MOI655253 MYA655252:MYE655253 NHW655252:NIA655253 NRS655252:NRW655253 OBO655252:OBS655253 OLK655252:OLO655253 OVG655252:OVK655253 PFC655252:PFG655253 POY655252:PPC655253 PYU655252:PYY655253 QIQ655252:QIU655253 QSM655252:QSQ655253 RCI655252:RCM655253 RME655252:RMI655253 RWA655252:RWE655253 SFW655252:SGA655253 SPS655252:SPW655253 SZO655252:SZS655253 TJK655252:TJO655253 TTG655252:TTK655253 UDC655252:UDG655253 UMY655252:UNC655253 UWU655252:UWY655253 VGQ655252:VGU655253 VQM655252:VQQ655253 WAI655252:WAM655253 WKE655252:WKI655253 WUA655252:WUE655253 B720788:F720789 HO720788:HS720789 RK720788:RO720789 ABG720788:ABK720789 ALC720788:ALG720789 AUY720788:AVC720789 BEU720788:BEY720789 BOQ720788:BOU720789 BYM720788:BYQ720789 CII720788:CIM720789 CSE720788:CSI720789 DCA720788:DCE720789 DLW720788:DMA720789 DVS720788:DVW720789 EFO720788:EFS720789 EPK720788:EPO720789 EZG720788:EZK720789 FJC720788:FJG720789 FSY720788:FTC720789 GCU720788:GCY720789 GMQ720788:GMU720789 GWM720788:GWQ720789 HGI720788:HGM720789 HQE720788:HQI720789 IAA720788:IAE720789 IJW720788:IKA720789 ITS720788:ITW720789 JDO720788:JDS720789 JNK720788:JNO720789 JXG720788:JXK720789 KHC720788:KHG720789 KQY720788:KRC720789 LAU720788:LAY720789 LKQ720788:LKU720789 LUM720788:LUQ720789 MEI720788:MEM720789 MOE720788:MOI720789 MYA720788:MYE720789 NHW720788:NIA720789 NRS720788:NRW720789 OBO720788:OBS720789 OLK720788:OLO720789 OVG720788:OVK720789 PFC720788:PFG720789 POY720788:PPC720789 PYU720788:PYY720789 QIQ720788:QIU720789 QSM720788:QSQ720789 RCI720788:RCM720789 RME720788:RMI720789 RWA720788:RWE720789 SFW720788:SGA720789 SPS720788:SPW720789 SZO720788:SZS720789 TJK720788:TJO720789 TTG720788:TTK720789 UDC720788:UDG720789 UMY720788:UNC720789 UWU720788:UWY720789 VGQ720788:VGU720789 VQM720788:VQQ720789 WAI720788:WAM720789 WKE720788:WKI720789 WUA720788:WUE720789 B786324:F786325 HO786324:HS786325 RK786324:RO786325 ABG786324:ABK786325 ALC786324:ALG786325 AUY786324:AVC786325 BEU786324:BEY786325 BOQ786324:BOU786325 BYM786324:BYQ786325 CII786324:CIM786325 CSE786324:CSI786325 DCA786324:DCE786325 DLW786324:DMA786325 DVS786324:DVW786325 EFO786324:EFS786325 EPK786324:EPO786325 EZG786324:EZK786325 FJC786324:FJG786325 FSY786324:FTC786325 GCU786324:GCY786325 GMQ786324:GMU786325 GWM786324:GWQ786325 HGI786324:HGM786325 HQE786324:HQI786325 IAA786324:IAE786325 IJW786324:IKA786325 ITS786324:ITW786325 JDO786324:JDS786325 JNK786324:JNO786325 JXG786324:JXK786325 KHC786324:KHG786325 KQY786324:KRC786325 LAU786324:LAY786325 LKQ786324:LKU786325 LUM786324:LUQ786325 MEI786324:MEM786325 MOE786324:MOI786325 MYA786324:MYE786325 NHW786324:NIA786325 NRS786324:NRW786325 OBO786324:OBS786325 OLK786324:OLO786325 OVG786324:OVK786325 PFC786324:PFG786325 POY786324:PPC786325 PYU786324:PYY786325 QIQ786324:QIU786325 QSM786324:QSQ786325 RCI786324:RCM786325 RME786324:RMI786325 RWA786324:RWE786325 SFW786324:SGA786325 SPS786324:SPW786325 SZO786324:SZS786325 TJK786324:TJO786325 TTG786324:TTK786325 UDC786324:UDG786325 UMY786324:UNC786325 UWU786324:UWY786325 VGQ786324:VGU786325 VQM786324:VQQ786325 WAI786324:WAM786325 WKE786324:WKI786325 WUA786324:WUE786325 B851860:F851861 HO851860:HS851861 RK851860:RO851861 ABG851860:ABK851861 ALC851860:ALG851861 AUY851860:AVC851861 BEU851860:BEY851861 BOQ851860:BOU851861 BYM851860:BYQ851861 CII851860:CIM851861 CSE851860:CSI851861 DCA851860:DCE851861 DLW851860:DMA851861 DVS851860:DVW851861 EFO851860:EFS851861 EPK851860:EPO851861 EZG851860:EZK851861 FJC851860:FJG851861 FSY851860:FTC851861 GCU851860:GCY851861 GMQ851860:GMU851861 GWM851860:GWQ851861 HGI851860:HGM851861 HQE851860:HQI851861 IAA851860:IAE851861 IJW851860:IKA851861 ITS851860:ITW851861 JDO851860:JDS851861 JNK851860:JNO851861 JXG851860:JXK851861 KHC851860:KHG851861 KQY851860:KRC851861 LAU851860:LAY851861 LKQ851860:LKU851861 LUM851860:LUQ851861 MEI851860:MEM851861 MOE851860:MOI851861 MYA851860:MYE851861 NHW851860:NIA851861 NRS851860:NRW851861 OBO851860:OBS851861 OLK851860:OLO851861 OVG851860:OVK851861 PFC851860:PFG851861 POY851860:PPC851861 PYU851860:PYY851861 QIQ851860:QIU851861 QSM851860:QSQ851861 RCI851860:RCM851861 RME851860:RMI851861 RWA851860:RWE851861 SFW851860:SGA851861 SPS851860:SPW851861 SZO851860:SZS851861 TJK851860:TJO851861 TTG851860:TTK851861 UDC851860:UDG851861 UMY851860:UNC851861 UWU851860:UWY851861 VGQ851860:VGU851861 VQM851860:VQQ851861 WAI851860:WAM851861 WKE851860:WKI851861 WUA851860:WUE851861 B917396:F917397 HO917396:HS917397 RK917396:RO917397 ABG917396:ABK917397 ALC917396:ALG917397 AUY917396:AVC917397 BEU917396:BEY917397 BOQ917396:BOU917397 BYM917396:BYQ917397 CII917396:CIM917397 CSE917396:CSI917397 DCA917396:DCE917397 DLW917396:DMA917397 DVS917396:DVW917397 EFO917396:EFS917397 EPK917396:EPO917397 EZG917396:EZK917397 FJC917396:FJG917397 FSY917396:FTC917397 GCU917396:GCY917397 GMQ917396:GMU917397 GWM917396:GWQ917397 HGI917396:HGM917397 HQE917396:HQI917397 IAA917396:IAE917397 IJW917396:IKA917397 ITS917396:ITW917397 JDO917396:JDS917397 JNK917396:JNO917397 JXG917396:JXK917397 KHC917396:KHG917397 KQY917396:KRC917397 LAU917396:LAY917397 LKQ917396:LKU917397 LUM917396:LUQ917397 MEI917396:MEM917397 MOE917396:MOI917397 MYA917396:MYE917397 NHW917396:NIA917397 NRS917396:NRW917397 OBO917396:OBS917397 OLK917396:OLO917397 OVG917396:OVK917397 PFC917396:PFG917397 POY917396:PPC917397 PYU917396:PYY917397 QIQ917396:QIU917397 QSM917396:QSQ917397 RCI917396:RCM917397 RME917396:RMI917397 RWA917396:RWE917397 SFW917396:SGA917397 SPS917396:SPW917397 SZO917396:SZS917397 TJK917396:TJO917397 TTG917396:TTK917397 UDC917396:UDG917397 UMY917396:UNC917397 UWU917396:UWY917397 VGQ917396:VGU917397 VQM917396:VQQ917397 WAI917396:WAM917397 WKE917396:WKI917397 WUA917396:WUE917397 B982932:F982933 HO982932:HS982933 RK982932:RO982933 ABG982932:ABK982933 ALC982932:ALG982933 AUY982932:AVC982933 BEU982932:BEY982933 BOQ982932:BOU982933 BYM982932:BYQ982933 CII982932:CIM982933 CSE982932:CSI982933 DCA982932:DCE982933 DLW982932:DMA982933 DVS982932:DVW982933 EFO982932:EFS982933 EPK982932:EPO982933 EZG982932:EZK982933 FJC982932:FJG982933 FSY982932:FTC982933 GCU982932:GCY982933 GMQ982932:GMU982933 GWM982932:GWQ982933 HGI982932:HGM982933 HQE982932:HQI982933 IAA982932:IAE982933 IJW982932:IKA982933 ITS982932:ITW982933 JDO982932:JDS982933 JNK982932:JNO982933 JXG982932:JXK982933 KHC982932:KHG982933 KQY982932:KRC982933 LAU982932:LAY982933 LKQ982932:LKU982933 LUM982932:LUQ982933 MEI982932:MEM982933 MOE982932:MOI982933 MYA982932:MYE982933 NHW982932:NIA982933 NRS982932:NRW982933 OBO982932:OBS982933 OLK982932:OLO982933 OVG982932:OVK982933 PFC982932:PFG982933 POY982932:PPC982933 PYU982932:PYY982933 QIQ982932:QIU982933 QSM982932:QSQ982933 RCI982932:RCM982933 RME982932:RMI982933 RWA982932:RWE982933 SFW982932:SGA982933 SPS982932:SPW982933 SZO982932:SZS982933 TJK982932:TJO982933 TTG982932:TTK982933 UDC982932:UDG982933 UMY982932:UNC982933 UWU982932:UWY982933 VGQ982932:VGU982933 VQM982932:VQQ982933 WAI982932:WAM982933 WKE982932:WKI982933 WUA982932:WUE982933 B65484:F65485 HO65484:HS65485 RK65484:RO65485 ABG65484:ABK65485 ALC65484:ALG65485 AUY65484:AVC65485 BEU65484:BEY65485 BOQ65484:BOU65485 BYM65484:BYQ65485 CII65484:CIM65485 CSE65484:CSI65485 DCA65484:DCE65485 DLW65484:DMA65485 DVS65484:DVW65485 EFO65484:EFS65485 EPK65484:EPO65485 EZG65484:EZK65485 FJC65484:FJG65485 FSY65484:FTC65485 GCU65484:GCY65485 GMQ65484:GMU65485 GWM65484:GWQ65485 HGI65484:HGM65485 HQE65484:HQI65485 IAA65484:IAE65485 IJW65484:IKA65485 ITS65484:ITW65485 JDO65484:JDS65485 JNK65484:JNO65485 JXG65484:JXK65485 KHC65484:KHG65485 KQY65484:KRC65485 LAU65484:LAY65485 LKQ65484:LKU65485 LUM65484:LUQ65485 MEI65484:MEM65485 MOE65484:MOI65485 MYA65484:MYE65485 NHW65484:NIA65485 NRS65484:NRW65485 OBO65484:OBS65485 OLK65484:OLO65485 OVG65484:OVK65485 PFC65484:PFG65485 POY65484:PPC65485 PYU65484:PYY65485 QIQ65484:QIU65485 QSM65484:QSQ65485 RCI65484:RCM65485 RME65484:RMI65485 RWA65484:RWE65485 SFW65484:SGA65485 SPS65484:SPW65485 SZO65484:SZS65485 TJK65484:TJO65485 TTG65484:TTK65485 UDC65484:UDG65485 UMY65484:UNC65485 UWU65484:UWY65485 VGQ65484:VGU65485 VQM65484:VQQ65485 WAI65484:WAM65485 WKE65484:WKI65485 WUA65484:WUE65485 B131020:F131021 HO131020:HS131021 RK131020:RO131021 ABG131020:ABK131021 ALC131020:ALG131021 AUY131020:AVC131021 BEU131020:BEY131021 BOQ131020:BOU131021 BYM131020:BYQ131021 CII131020:CIM131021 CSE131020:CSI131021 DCA131020:DCE131021 DLW131020:DMA131021 DVS131020:DVW131021 EFO131020:EFS131021 EPK131020:EPO131021 EZG131020:EZK131021 FJC131020:FJG131021 FSY131020:FTC131021 GCU131020:GCY131021 GMQ131020:GMU131021 GWM131020:GWQ131021 HGI131020:HGM131021 HQE131020:HQI131021 IAA131020:IAE131021 IJW131020:IKA131021 ITS131020:ITW131021 JDO131020:JDS131021 JNK131020:JNO131021 JXG131020:JXK131021 KHC131020:KHG131021 KQY131020:KRC131021 LAU131020:LAY131021 LKQ131020:LKU131021 LUM131020:LUQ131021 MEI131020:MEM131021 MOE131020:MOI131021 MYA131020:MYE131021 NHW131020:NIA131021 NRS131020:NRW131021 OBO131020:OBS131021 OLK131020:OLO131021 OVG131020:OVK131021 PFC131020:PFG131021 POY131020:PPC131021 PYU131020:PYY131021 QIQ131020:QIU131021 QSM131020:QSQ131021 RCI131020:RCM131021 RME131020:RMI131021 RWA131020:RWE131021 SFW131020:SGA131021 SPS131020:SPW131021 SZO131020:SZS131021 TJK131020:TJO131021 TTG131020:TTK131021 UDC131020:UDG131021 UMY131020:UNC131021 UWU131020:UWY131021 VGQ131020:VGU131021 VQM131020:VQQ131021 WAI131020:WAM131021 WKE131020:WKI131021 WUA131020:WUE131021 B196556:F196557 HO196556:HS196557 RK196556:RO196557 ABG196556:ABK196557 ALC196556:ALG196557 AUY196556:AVC196557 BEU196556:BEY196557 BOQ196556:BOU196557 BYM196556:BYQ196557 CII196556:CIM196557 CSE196556:CSI196557 DCA196556:DCE196557 DLW196556:DMA196557 DVS196556:DVW196557 EFO196556:EFS196557 EPK196556:EPO196557 EZG196556:EZK196557 FJC196556:FJG196557 FSY196556:FTC196557 GCU196556:GCY196557 GMQ196556:GMU196557 GWM196556:GWQ196557 HGI196556:HGM196557 HQE196556:HQI196557 IAA196556:IAE196557 IJW196556:IKA196557 ITS196556:ITW196557 JDO196556:JDS196557 JNK196556:JNO196557 JXG196556:JXK196557 KHC196556:KHG196557 KQY196556:KRC196557 LAU196556:LAY196557 LKQ196556:LKU196557 LUM196556:LUQ196557 MEI196556:MEM196557 MOE196556:MOI196557 MYA196556:MYE196557 NHW196556:NIA196557 NRS196556:NRW196557 OBO196556:OBS196557 OLK196556:OLO196557 OVG196556:OVK196557 PFC196556:PFG196557 POY196556:PPC196557 PYU196556:PYY196557 QIQ196556:QIU196557 QSM196556:QSQ196557 RCI196556:RCM196557 RME196556:RMI196557 RWA196556:RWE196557 SFW196556:SGA196557 SPS196556:SPW196557 SZO196556:SZS196557 TJK196556:TJO196557 TTG196556:TTK196557 UDC196556:UDG196557 UMY196556:UNC196557 UWU196556:UWY196557 VGQ196556:VGU196557 VQM196556:VQQ196557 WAI196556:WAM196557 WKE196556:WKI196557 WUA196556:WUE196557 B262092:F262093 HO262092:HS262093 RK262092:RO262093 ABG262092:ABK262093 ALC262092:ALG262093 AUY262092:AVC262093 BEU262092:BEY262093 BOQ262092:BOU262093 BYM262092:BYQ262093 CII262092:CIM262093 CSE262092:CSI262093 DCA262092:DCE262093 DLW262092:DMA262093 DVS262092:DVW262093 EFO262092:EFS262093 EPK262092:EPO262093 EZG262092:EZK262093 FJC262092:FJG262093 FSY262092:FTC262093 GCU262092:GCY262093 GMQ262092:GMU262093 GWM262092:GWQ262093 HGI262092:HGM262093 HQE262092:HQI262093 IAA262092:IAE262093 IJW262092:IKA262093 ITS262092:ITW262093 JDO262092:JDS262093 JNK262092:JNO262093 JXG262092:JXK262093 KHC262092:KHG262093 KQY262092:KRC262093 LAU262092:LAY262093 LKQ262092:LKU262093 LUM262092:LUQ262093 MEI262092:MEM262093 MOE262092:MOI262093 MYA262092:MYE262093 NHW262092:NIA262093 NRS262092:NRW262093 OBO262092:OBS262093 OLK262092:OLO262093 OVG262092:OVK262093 PFC262092:PFG262093 POY262092:PPC262093 PYU262092:PYY262093 QIQ262092:QIU262093 QSM262092:QSQ262093 RCI262092:RCM262093 RME262092:RMI262093 RWA262092:RWE262093 SFW262092:SGA262093 SPS262092:SPW262093 SZO262092:SZS262093 TJK262092:TJO262093 TTG262092:TTK262093 UDC262092:UDG262093 UMY262092:UNC262093 UWU262092:UWY262093 VGQ262092:VGU262093 VQM262092:VQQ262093 WAI262092:WAM262093 WKE262092:WKI262093 WUA262092:WUE262093 B327628:F327629 HO327628:HS327629 RK327628:RO327629 ABG327628:ABK327629 ALC327628:ALG327629 AUY327628:AVC327629 BEU327628:BEY327629 BOQ327628:BOU327629 BYM327628:BYQ327629 CII327628:CIM327629 CSE327628:CSI327629 DCA327628:DCE327629 DLW327628:DMA327629 DVS327628:DVW327629 EFO327628:EFS327629 EPK327628:EPO327629 EZG327628:EZK327629 FJC327628:FJG327629 FSY327628:FTC327629 GCU327628:GCY327629 GMQ327628:GMU327629 GWM327628:GWQ327629 HGI327628:HGM327629 HQE327628:HQI327629 IAA327628:IAE327629 IJW327628:IKA327629 ITS327628:ITW327629 JDO327628:JDS327629 JNK327628:JNO327629 JXG327628:JXK327629 KHC327628:KHG327629 KQY327628:KRC327629 LAU327628:LAY327629 LKQ327628:LKU327629 LUM327628:LUQ327629 MEI327628:MEM327629 MOE327628:MOI327629 MYA327628:MYE327629 NHW327628:NIA327629 NRS327628:NRW327629 OBO327628:OBS327629 OLK327628:OLO327629 OVG327628:OVK327629 PFC327628:PFG327629 POY327628:PPC327629 PYU327628:PYY327629 QIQ327628:QIU327629 QSM327628:QSQ327629 RCI327628:RCM327629 RME327628:RMI327629 RWA327628:RWE327629 SFW327628:SGA327629 SPS327628:SPW327629 SZO327628:SZS327629 TJK327628:TJO327629 TTG327628:TTK327629 UDC327628:UDG327629 UMY327628:UNC327629 UWU327628:UWY327629 VGQ327628:VGU327629 VQM327628:VQQ327629 WAI327628:WAM327629 WKE327628:WKI327629 WUA327628:WUE327629 B393164:F393165 HO393164:HS393165 RK393164:RO393165 ABG393164:ABK393165 ALC393164:ALG393165 AUY393164:AVC393165 BEU393164:BEY393165 BOQ393164:BOU393165 BYM393164:BYQ393165 CII393164:CIM393165 CSE393164:CSI393165 DCA393164:DCE393165 DLW393164:DMA393165 DVS393164:DVW393165 EFO393164:EFS393165 EPK393164:EPO393165 EZG393164:EZK393165 FJC393164:FJG393165 FSY393164:FTC393165 GCU393164:GCY393165 GMQ393164:GMU393165 GWM393164:GWQ393165 HGI393164:HGM393165 HQE393164:HQI393165 IAA393164:IAE393165 IJW393164:IKA393165 ITS393164:ITW393165 JDO393164:JDS393165 JNK393164:JNO393165 JXG393164:JXK393165 KHC393164:KHG393165 KQY393164:KRC393165 LAU393164:LAY393165 LKQ393164:LKU393165 LUM393164:LUQ393165 MEI393164:MEM393165 MOE393164:MOI393165 MYA393164:MYE393165 NHW393164:NIA393165 NRS393164:NRW393165 OBO393164:OBS393165 OLK393164:OLO393165 OVG393164:OVK393165 PFC393164:PFG393165 POY393164:PPC393165 PYU393164:PYY393165 QIQ393164:QIU393165 QSM393164:QSQ393165 RCI393164:RCM393165 RME393164:RMI393165 RWA393164:RWE393165 SFW393164:SGA393165 SPS393164:SPW393165 SZO393164:SZS393165 TJK393164:TJO393165 TTG393164:TTK393165 UDC393164:UDG393165 UMY393164:UNC393165 UWU393164:UWY393165 VGQ393164:VGU393165 VQM393164:VQQ393165 WAI393164:WAM393165 WKE393164:WKI393165 WUA393164:WUE393165 B458700:F458701 HO458700:HS458701 RK458700:RO458701 ABG458700:ABK458701 ALC458700:ALG458701 AUY458700:AVC458701 BEU458700:BEY458701 BOQ458700:BOU458701 BYM458700:BYQ458701 CII458700:CIM458701 CSE458700:CSI458701 DCA458700:DCE458701 DLW458700:DMA458701 DVS458700:DVW458701 EFO458700:EFS458701 EPK458700:EPO458701 EZG458700:EZK458701 FJC458700:FJG458701 FSY458700:FTC458701 GCU458700:GCY458701 GMQ458700:GMU458701 GWM458700:GWQ458701 HGI458700:HGM458701 HQE458700:HQI458701 IAA458700:IAE458701 IJW458700:IKA458701 ITS458700:ITW458701 JDO458700:JDS458701 JNK458700:JNO458701 JXG458700:JXK458701 KHC458700:KHG458701 KQY458700:KRC458701 LAU458700:LAY458701 LKQ458700:LKU458701 LUM458700:LUQ458701 MEI458700:MEM458701 MOE458700:MOI458701 MYA458700:MYE458701 NHW458700:NIA458701 NRS458700:NRW458701 OBO458700:OBS458701 OLK458700:OLO458701 OVG458700:OVK458701 PFC458700:PFG458701 POY458700:PPC458701 PYU458700:PYY458701 QIQ458700:QIU458701 QSM458700:QSQ458701 RCI458700:RCM458701 RME458700:RMI458701 RWA458700:RWE458701 SFW458700:SGA458701 SPS458700:SPW458701 SZO458700:SZS458701 TJK458700:TJO458701 TTG458700:TTK458701 UDC458700:UDG458701 UMY458700:UNC458701 UWU458700:UWY458701 VGQ458700:VGU458701 VQM458700:VQQ458701 WAI458700:WAM458701 WKE458700:WKI458701 WUA458700:WUE458701 B524236:F524237 HO524236:HS524237 RK524236:RO524237 ABG524236:ABK524237 ALC524236:ALG524237 AUY524236:AVC524237 BEU524236:BEY524237 BOQ524236:BOU524237 BYM524236:BYQ524237 CII524236:CIM524237 CSE524236:CSI524237 DCA524236:DCE524237 DLW524236:DMA524237 DVS524236:DVW524237 EFO524236:EFS524237 EPK524236:EPO524237 EZG524236:EZK524237 FJC524236:FJG524237 FSY524236:FTC524237 GCU524236:GCY524237 GMQ524236:GMU524237 GWM524236:GWQ524237 HGI524236:HGM524237 HQE524236:HQI524237 IAA524236:IAE524237 IJW524236:IKA524237 ITS524236:ITW524237 JDO524236:JDS524237 JNK524236:JNO524237 JXG524236:JXK524237 KHC524236:KHG524237 KQY524236:KRC524237 LAU524236:LAY524237 LKQ524236:LKU524237 LUM524236:LUQ524237 MEI524236:MEM524237 MOE524236:MOI524237 MYA524236:MYE524237 NHW524236:NIA524237 NRS524236:NRW524237 OBO524236:OBS524237 OLK524236:OLO524237 OVG524236:OVK524237 PFC524236:PFG524237 POY524236:PPC524237 PYU524236:PYY524237 QIQ524236:QIU524237 QSM524236:QSQ524237 RCI524236:RCM524237 RME524236:RMI524237 RWA524236:RWE524237 SFW524236:SGA524237 SPS524236:SPW524237 SZO524236:SZS524237 TJK524236:TJO524237 TTG524236:TTK524237 UDC524236:UDG524237 UMY524236:UNC524237 UWU524236:UWY524237 VGQ524236:VGU524237 VQM524236:VQQ524237 WAI524236:WAM524237 WKE524236:WKI524237 WUA524236:WUE524237 B589772:F589773 HO589772:HS589773 RK589772:RO589773 ABG589772:ABK589773 ALC589772:ALG589773 AUY589772:AVC589773 BEU589772:BEY589773 BOQ589772:BOU589773 BYM589772:BYQ589773 CII589772:CIM589773 CSE589772:CSI589773 DCA589772:DCE589773 DLW589772:DMA589773 DVS589772:DVW589773 EFO589772:EFS589773 EPK589772:EPO589773 EZG589772:EZK589773 FJC589772:FJG589773 FSY589772:FTC589773 GCU589772:GCY589773 GMQ589772:GMU589773 GWM589772:GWQ589773 HGI589772:HGM589773 HQE589772:HQI589773 IAA589772:IAE589773 IJW589772:IKA589773 ITS589772:ITW589773 JDO589772:JDS589773 JNK589772:JNO589773 JXG589772:JXK589773 KHC589772:KHG589773 KQY589772:KRC589773 LAU589772:LAY589773 LKQ589772:LKU589773 LUM589772:LUQ589773 MEI589772:MEM589773 MOE589772:MOI589773 MYA589772:MYE589773 NHW589772:NIA589773 NRS589772:NRW589773 OBO589772:OBS589773 OLK589772:OLO589773 OVG589772:OVK589773 PFC589772:PFG589773 POY589772:PPC589773 PYU589772:PYY589773 QIQ589772:QIU589773 QSM589772:QSQ589773 RCI589772:RCM589773 RME589772:RMI589773 RWA589772:RWE589773 SFW589772:SGA589773 SPS589772:SPW589773 SZO589772:SZS589773 TJK589772:TJO589773 TTG589772:TTK589773 UDC589772:UDG589773 UMY589772:UNC589773 UWU589772:UWY589773 VGQ589772:VGU589773 VQM589772:VQQ589773 WAI589772:WAM589773 WKE589772:WKI589773 WUA589772:WUE589773 B655308:F655309 HO655308:HS655309 RK655308:RO655309 ABG655308:ABK655309 ALC655308:ALG655309 AUY655308:AVC655309 BEU655308:BEY655309 BOQ655308:BOU655309 BYM655308:BYQ655309 CII655308:CIM655309 CSE655308:CSI655309 DCA655308:DCE655309 DLW655308:DMA655309 DVS655308:DVW655309 EFO655308:EFS655309 EPK655308:EPO655309 EZG655308:EZK655309 FJC655308:FJG655309 FSY655308:FTC655309 GCU655308:GCY655309 GMQ655308:GMU655309 GWM655308:GWQ655309 HGI655308:HGM655309 HQE655308:HQI655309 IAA655308:IAE655309 IJW655308:IKA655309 ITS655308:ITW655309 JDO655308:JDS655309 JNK655308:JNO655309 JXG655308:JXK655309 KHC655308:KHG655309 KQY655308:KRC655309 LAU655308:LAY655309 LKQ655308:LKU655309 LUM655308:LUQ655309 MEI655308:MEM655309 MOE655308:MOI655309 MYA655308:MYE655309 NHW655308:NIA655309 NRS655308:NRW655309 OBO655308:OBS655309 OLK655308:OLO655309 OVG655308:OVK655309 PFC655308:PFG655309 POY655308:PPC655309 PYU655308:PYY655309 QIQ655308:QIU655309 QSM655308:QSQ655309 RCI655308:RCM655309 RME655308:RMI655309 RWA655308:RWE655309 SFW655308:SGA655309 SPS655308:SPW655309 SZO655308:SZS655309 TJK655308:TJO655309 TTG655308:TTK655309 UDC655308:UDG655309 UMY655308:UNC655309 UWU655308:UWY655309 VGQ655308:VGU655309 VQM655308:VQQ655309 WAI655308:WAM655309 WKE655308:WKI655309 WUA655308:WUE655309 B720844:F720845 HO720844:HS720845 RK720844:RO720845 ABG720844:ABK720845 ALC720844:ALG720845 AUY720844:AVC720845 BEU720844:BEY720845 BOQ720844:BOU720845 BYM720844:BYQ720845 CII720844:CIM720845 CSE720844:CSI720845 DCA720844:DCE720845 DLW720844:DMA720845 DVS720844:DVW720845 EFO720844:EFS720845 EPK720844:EPO720845 EZG720844:EZK720845 FJC720844:FJG720845 FSY720844:FTC720845 GCU720844:GCY720845 GMQ720844:GMU720845 GWM720844:GWQ720845 HGI720844:HGM720845 HQE720844:HQI720845 IAA720844:IAE720845 IJW720844:IKA720845 ITS720844:ITW720845 JDO720844:JDS720845 JNK720844:JNO720845 JXG720844:JXK720845 KHC720844:KHG720845 KQY720844:KRC720845 LAU720844:LAY720845 LKQ720844:LKU720845 LUM720844:LUQ720845 MEI720844:MEM720845 MOE720844:MOI720845 MYA720844:MYE720845 NHW720844:NIA720845 NRS720844:NRW720845 OBO720844:OBS720845 OLK720844:OLO720845 OVG720844:OVK720845 PFC720844:PFG720845 POY720844:PPC720845 PYU720844:PYY720845 QIQ720844:QIU720845 QSM720844:QSQ720845 RCI720844:RCM720845 RME720844:RMI720845 RWA720844:RWE720845 SFW720844:SGA720845 SPS720844:SPW720845 SZO720844:SZS720845 TJK720844:TJO720845 TTG720844:TTK720845 UDC720844:UDG720845 UMY720844:UNC720845 UWU720844:UWY720845 VGQ720844:VGU720845 VQM720844:VQQ720845 WAI720844:WAM720845 WKE720844:WKI720845 WUA720844:WUE720845 B786380:F786381 HO786380:HS786381 RK786380:RO786381 ABG786380:ABK786381 ALC786380:ALG786381 AUY786380:AVC786381 BEU786380:BEY786381 BOQ786380:BOU786381 BYM786380:BYQ786381 CII786380:CIM786381 CSE786380:CSI786381 DCA786380:DCE786381 DLW786380:DMA786381 DVS786380:DVW786381 EFO786380:EFS786381 EPK786380:EPO786381 EZG786380:EZK786381 FJC786380:FJG786381 FSY786380:FTC786381 GCU786380:GCY786381 GMQ786380:GMU786381 GWM786380:GWQ786381 HGI786380:HGM786381 HQE786380:HQI786381 IAA786380:IAE786381 IJW786380:IKA786381 ITS786380:ITW786381 JDO786380:JDS786381 JNK786380:JNO786381 JXG786380:JXK786381 KHC786380:KHG786381 KQY786380:KRC786381 LAU786380:LAY786381 LKQ786380:LKU786381 LUM786380:LUQ786381 MEI786380:MEM786381 MOE786380:MOI786381 MYA786380:MYE786381 NHW786380:NIA786381 NRS786380:NRW786381 OBO786380:OBS786381 OLK786380:OLO786381 OVG786380:OVK786381 PFC786380:PFG786381 POY786380:PPC786381 PYU786380:PYY786381 QIQ786380:QIU786381 QSM786380:QSQ786381 RCI786380:RCM786381 RME786380:RMI786381 RWA786380:RWE786381 SFW786380:SGA786381 SPS786380:SPW786381 SZO786380:SZS786381 TJK786380:TJO786381 TTG786380:TTK786381 UDC786380:UDG786381 UMY786380:UNC786381 UWU786380:UWY786381 VGQ786380:VGU786381 VQM786380:VQQ786381 WAI786380:WAM786381 WKE786380:WKI786381 WUA786380:WUE786381 B851916:F851917 HO851916:HS851917 RK851916:RO851917 ABG851916:ABK851917 ALC851916:ALG851917 AUY851916:AVC851917 BEU851916:BEY851917 BOQ851916:BOU851917 BYM851916:BYQ851917 CII851916:CIM851917 CSE851916:CSI851917 DCA851916:DCE851917 DLW851916:DMA851917 DVS851916:DVW851917 EFO851916:EFS851917 EPK851916:EPO851917 EZG851916:EZK851917 FJC851916:FJG851917 FSY851916:FTC851917 GCU851916:GCY851917 GMQ851916:GMU851917 GWM851916:GWQ851917 HGI851916:HGM851917 HQE851916:HQI851917 IAA851916:IAE851917 IJW851916:IKA851917 ITS851916:ITW851917 JDO851916:JDS851917 JNK851916:JNO851917 JXG851916:JXK851917 KHC851916:KHG851917 KQY851916:KRC851917 LAU851916:LAY851917 LKQ851916:LKU851917 LUM851916:LUQ851917 MEI851916:MEM851917 MOE851916:MOI851917 MYA851916:MYE851917 NHW851916:NIA851917 NRS851916:NRW851917 OBO851916:OBS851917 OLK851916:OLO851917 OVG851916:OVK851917 PFC851916:PFG851917 POY851916:PPC851917 PYU851916:PYY851917 QIQ851916:QIU851917 QSM851916:QSQ851917 RCI851916:RCM851917 RME851916:RMI851917 RWA851916:RWE851917 SFW851916:SGA851917 SPS851916:SPW851917 SZO851916:SZS851917 TJK851916:TJO851917 TTG851916:TTK851917 UDC851916:UDG851917 UMY851916:UNC851917 UWU851916:UWY851917 VGQ851916:VGU851917 VQM851916:VQQ851917 WAI851916:WAM851917 WKE851916:WKI851917 WUA851916:WUE851917 B917452:F917453 HO917452:HS917453 RK917452:RO917453 ABG917452:ABK917453 ALC917452:ALG917453 AUY917452:AVC917453 BEU917452:BEY917453 BOQ917452:BOU917453 BYM917452:BYQ917453 CII917452:CIM917453 CSE917452:CSI917453 DCA917452:DCE917453 DLW917452:DMA917453 DVS917452:DVW917453 EFO917452:EFS917453 EPK917452:EPO917453 EZG917452:EZK917453 FJC917452:FJG917453 FSY917452:FTC917453 GCU917452:GCY917453 GMQ917452:GMU917453 GWM917452:GWQ917453 HGI917452:HGM917453 HQE917452:HQI917453 IAA917452:IAE917453 IJW917452:IKA917453 ITS917452:ITW917453 JDO917452:JDS917453 JNK917452:JNO917453 JXG917452:JXK917453 KHC917452:KHG917453 KQY917452:KRC917453 LAU917452:LAY917453 LKQ917452:LKU917453 LUM917452:LUQ917453 MEI917452:MEM917453 MOE917452:MOI917453 MYA917452:MYE917453 NHW917452:NIA917453 NRS917452:NRW917453 OBO917452:OBS917453 OLK917452:OLO917453 OVG917452:OVK917453 PFC917452:PFG917453 POY917452:PPC917453 PYU917452:PYY917453 QIQ917452:QIU917453 QSM917452:QSQ917453 RCI917452:RCM917453 RME917452:RMI917453 RWA917452:RWE917453 SFW917452:SGA917453 SPS917452:SPW917453 SZO917452:SZS917453 TJK917452:TJO917453 TTG917452:TTK917453 UDC917452:UDG917453 UMY917452:UNC917453 UWU917452:UWY917453 VGQ917452:VGU917453 VQM917452:VQQ917453 WAI917452:WAM917453 WKE917452:WKI917453 WUA917452:WUE917453 B982988:F982989 HO982988:HS982989 RK982988:RO982989 ABG982988:ABK982989 ALC982988:ALG982989 AUY982988:AVC982989 BEU982988:BEY982989 BOQ982988:BOU982989 BYM982988:BYQ982989 CII982988:CIM982989 CSE982988:CSI982989 DCA982988:DCE982989 DLW982988:DMA982989 DVS982988:DVW982989 EFO982988:EFS982989 EPK982988:EPO982989 EZG982988:EZK982989 FJC982988:FJG982989 FSY982988:FTC982989 GCU982988:GCY982989 GMQ982988:GMU982989 GWM982988:GWQ982989 HGI982988:HGM982989 HQE982988:HQI982989 IAA982988:IAE982989 IJW982988:IKA982989 ITS982988:ITW982989 JDO982988:JDS982989 JNK982988:JNO982989 JXG982988:JXK982989 KHC982988:KHG982989 KQY982988:KRC982989 LAU982988:LAY982989 LKQ982988:LKU982989 LUM982988:LUQ982989 MEI982988:MEM982989 MOE982988:MOI982989 MYA982988:MYE982989 NHW982988:NIA982989 NRS982988:NRW982989 OBO982988:OBS982989 OLK982988:OLO982989 OVG982988:OVK982989 PFC982988:PFG982989 POY982988:PPC982989 PYU982988:PYY982989 QIQ982988:QIU982989 QSM982988:QSQ982989 RCI982988:RCM982989 RME982988:RMI982989 RWA982988:RWE982989 SFW982988:SGA982989 SPS982988:SPW982989 SZO982988:SZS982989 TJK982988:TJO982989 TTG982988:TTK982989 UDC982988:UDG982989 UMY982988:UNC982989 UWU982988:UWY982989 VGQ982988:VGU982989 VQM982988:VQQ982989 WAI982988:WAM982989 WKE982988:WKI982989 WUA982988:WUE982989 WUA64:WUE65 WKE64:WKI65 HO64:HS65 RK64:RO65 ABG64:ABK65 ALC64:ALG65 AUY64:AVC65 BEU64:BEY65 BOQ64:BOU65 BYM64:BYQ65 CII64:CIM65 CSE64:CSI65 DCA64:DCE65 DLW64:DMA65 DVS64:DVW65 EFO64:EFS65 EPK64:EPO65 EZG64:EZK65 FJC64:FJG65 FSY64:FTC65 GCU64:GCY65 GMQ64:GMU65 GWM64:GWQ65 HGI64:HGM65 HQE64:HQI65 IAA64:IAE65 IJW64:IKA65 ITS64:ITW65 JDO64:JDS65 JNK64:JNO65 JXG64:JXK65 KHC64:KHG65 KQY64:KRC65 LAU64:LAY65 LKQ64:LKU65 LUM64:LUQ65 MEI64:MEM65 MOE64:MOI65 MYA64:MYE65 NHW64:NIA65 NRS64:NRW65 OBO64:OBS65 OLK64:OLO65 OVG64:OVK65 PFC64:PFG65 POY64:PPC65 PYU64:PYY65 QIQ64:QIU65 QSM64:QSQ65 RCI64:RCM65 RME64:RMI65 RWA64:RWE65 SFW64:SGA65 SPS64:SPW65 SZO64:SZS65 TJK64:TJO65 TTG64:TTK65 UDC64:UDG65 UMY64:UNC65 UWU64:UWY65 VGQ64:VGU65 VQM64:VQQ65 WAI64:WAM65">
      <formula1>1</formula1>
    </dataValidation>
    <dataValidation type="list" allowBlank="1" showInputMessage="1" showErrorMessage="1" sqref="AC26:AF28">
      <formula1>"✔"</formula1>
    </dataValidation>
    <dataValidation showInputMessage="1" showErrorMessage="1" prompt="学生・生徒災害傷害保険へのご加入が必須です。" sqref="D36:I38"/>
    <dataValidation type="list" allowBlank="1" showInputMessage="1" showErrorMessage="1" errorTitle="エラー" error="リストからご加入する保険の種類をご選択ください" prompt="右の▼をクリックして保険の種類をご選択ください" sqref="F4:AH5">
      <formula1>$BC1:$BC$4</formula1>
    </dataValidation>
    <dataValidation type="list" allowBlank="1" showInputMessage="1" showErrorMessage="1" sqref="AC31:AH32">
      <formula1>$BC$22:$BC$23</formula1>
    </dataValidation>
    <dataValidation type="date" allowBlank="1" showInputMessage="1" showErrorMessage="1" errorTitle="年月日の入力をお願いいたします" error="●●●●/●/●/の形で入力してください。_x000a_2024/4/1～2025/3/31の間で入力可能です。" prompt="日付以外は入力不可（例：2024/5/15）" sqref="G31:P32">
      <formula1>AS13</formula1>
      <formula2>AT24</formula2>
    </dataValidation>
    <dataValidation type="date" allowBlank="1" showInputMessage="1" showErrorMessage="1" errorTitle="年月日の入力をお願いいたします" error="●●●●/●/●/の形で入力してください。_x000a_2024/1/1～2025/3/31の間で入力可能です。" prompt="日付以外は入力不可（例：2024/5/15）" sqref="F19:Q20">
      <formula1>AS12</formula1>
      <formula2>AT24</formula2>
    </dataValidation>
  </dataValidations>
  <printOptions horizontalCentered="1"/>
  <pageMargins left="0.19685039370078741" right="0.19685039370078741" top="0.19685039370078741" bottom="0.19685039370078741" header="0.51181102362204722" footer="0.51181102362204722"/>
  <pageSetup paperSize="9" scale="99" orientation="portrait" r:id="rId1"/>
  <headerFooter alignWithMargins="0"/>
  <rowBreaks count="1" manualBreakCount="1">
    <brk id="54"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826CC046-B6BA-41E5-B73C-0135F7D83AFA}">
            <xm:f>NOT(ISERROR(SEARCH($BC$1,F58)))</xm:f>
            <xm:f>$BC$1</xm:f>
            <x14:dxf>
              <font>
                <color rgb="FFFF0000"/>
              </font>
              <fill>
                <patternFill>
                  <bgColor rgb="FFCCFFCC"/>
                </patternFill>
              </fill>
            </x14:dxf>
          </x14:cfRule>
          <xm:sqref>F58:AH59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40"/>
  <sheetViews>
    <sheetView showGridLines="0" zoomScale="130" zoomScaleNormal="130" workbookViewId="0">
      <selection activeCell="B23" sqref="B23:X23"/>
    </sheetView>
  </sheetViews>
  <sheetFormatPr defaultRowHeight="13.5" x14ac:dyDescent="0.15"/>
  <cols>
    <col min="1" max="24" width="2.875" customWidth="1"/>
    <col min="26" max="26" width="75.125" customWidth="1"/>
  </cols>
  <sheetData>
    <row r="1" spans="1:26" ht="13.5" customHeight="1" x14ac:dyDescent="0.15">
      <c r="A1" t="s">
        <v>67</v>
      </c>
      <c r="Z1" t="s">
        <v>83</v>
      </c>
    </row>
    <row r="2" spans="1:26" ht="13.5" customHeight="1" x14ac:dyDescent="0.15">
      <c r="A2" t="s">
        <v>63</v>
      </c>
    </row>
    <row r="3" spans="1:26" ht="20.100000000000001" customHeight="1" x14ac:dyDescent="0.15">
      <c r="A3" s="108" t="s">
        <v>68</v>
      </c>
      <c r="B3" s="406" t="s">
        <v>39</v>
      </c>
      <c r="C3" s="406"/>
      <c r="D3" s="406"/>
      <c r="E3" s="406"/>
      <c r="F3" s="406"/>
      <c r="G3" s="406"/>
      <c r="H3" s="406"/>
      <c r="I3" s="406"/>
      <c r="J3" s="406"/>
      <c r="K3" s="406"/>
      <c r="L3" s="406"/>
      <c r="M3" s="406"/>
      <c r="N3" s="406"/>
      <c r="O3" s="406"/>
      <c r="P3" s="406"/>
      <c r="Q3" s="406"/>
      <c r="R3" s="406"/>
      <c r="S3" s="406"/>
      <c r="T3" s="406"/>
      <c r="U3" s="406"/>
      <c r="V3" s="406"/>
      <c r="W3" s="406"/>
      <c r="X3" s="406"/>
      <c r="Z3" s="400"/>
    </row>
    <row r="4" spans="1:26" x14ac:dyDescent="0.15">
      <c r="A4" s="2"/>
      <c r="B4" s="406"/>
      <c r="C4" s="406"/>
      <c r="D4" s="406"/>
      <c r="E4" s="406"/>
      <c r="F4" s="406"/>
      <c r="G4" s="406"/>
      <c r="H4" s="406"/>
      <c r="I4" s="406"/>
      <c r="J4" s="406"/>
      <c r="K4" s="406"/>
      <c r="L4" s="406"/>
      <c r="M4" s="406"/>
      <c r="N4" s="406"/>
      <c r="O4" s="406"/>
      <c r="P4" s="406"/>
      <c r="Q4" s="406"/>
      <c r="R4" s="406"/>
      <c r="S4" s="406"/>
      <c r="T4" s="406"/>
      <c r="U4" s="406"/>
      <c r="V4" s="406"/>
      <c r="W4" s="406"/>
      <c r="X4" s="406"/>
      <c r="Z4" s="400"/>
    </row>
    <row r="5" spans="1:26" ht="20.100000000000001" customHeight="1" x14ac:dyDescent="0.15">
      <c r="A5" s="106"/>
      <c r="B5" s="406"/>
      <c r="C5" s="406"/>
      <c r="D5" s="406"/>
      <c r="E5" s="406"/>
      <c r="F5" s="406"/>
      <c r="G5" s="406"/>
      <c r="H5" s="406"/>
      <c r="I5" s="406"/>
      <c r="J5" s="406"/>
      <c r="K5" s="406"/>
      <c r="L5" s="406"/>
      <c r="M5" s="406"/>
      <c r="N5" s="406"/>
      <c r="O5" s="406"/>
      <c r="P5" s="406"/>
      <c r="Q5" s="406"/>
      <c r="R5" s="406"/>
      <c r="S5" s="406"/>
      <c r="T5" s="406"/>
      <c r="U5" s="406"/>
      <c r="V5" s="406"/>
      <c r="W5" s="406"/>
      <c r="X5" s="406"/>
      <c r="Z5" s="400"/>
    </row>
    <row r="6" spans="1:26" ht="20.100000000000001" customHeight="1" x14ac:dyDescent="0.15">
      <c r="A6" s="107" t="s">
        <v>31</v>
      </c>
      <c r="B6" s="406" t="s">
        <v>33</v>
      </c>
      <c r="C6" s="406"/>
      <c r="D6" s="406"/>
      <c r="E6" s="406"/>
      <c r="F6" s="406"/>
      <c r="G6" s="406"/>
      <c r="H6" s="406"/>
      <c r="I6" s="406"/>
      <c r="J6" s="406"/>
      <c r="K6" s="406"/>
      <c r="L6" s="406"/>
      <c r="M6" s="406"/>
      <c r="N6" s="406"/>
      <c r="O6" s="406"/>
      <c r="P6" s="406"/>
      <c r="Q6" s="406"/>
      <c r="R6" s="406"/>
      <c r="S6" s="406"/>
      <c r="T6" s="406"/>
      <c r="U6" s="406"/>
      <c r="V6" s="406"/>
      <c r="W6" s="406"/>
      <c r="X6" s="406"/>
      <c r="Z6" s="400"/>
    </row>
    <row r="7" spans="1:26" x14ac:dyDescent="0.15">
      <c r="A7" s="2"/>
      <c r="B7" s="406"/>
      <c r="C7" s="406"/>
      <c r="D7" s="406"/>
      <c r="E7" s="406"/>
      <c r="F7" s="406"/>
      <c r="G7" s="406"/>
      <c r="H7" s="406"/>
      <c r="I7" s="406"/>
      <c r="J7" s="406"/>
      <c r="K7" s="406"/>
      <c r="L7" s="406"/>
      <c r="M7" s="406"/>
      <c r="N7" s="406"/>
      <c r="O7" s="406"/>
      <c r="P7" s="406"/>
      <c r="Q7" s="406"/>
      <c r="R7" s="406"/>
      <c r="S7" s="406"/>
      <c r="T7" s="406"/>
      <c r="U7" s="406"/>
      <c r="V7" s="406"/>
      <c r="W7" s="406"/>
      <c r="X7" s="406"/>
      <c r="Z7" s="400"/>
    </row>
    <row r="8" spans="1:26" x14ac:dyDescent="0.15">
      <c r="A8" s="35"/>
      <c r="B8" s="406"/>
      <c r="C8" s="406"/>
      <c r="D8" s="406"/>
      <c r="E8" s="406"/>
      <c r="F8" s="406"/>
      <c r="G8" s="406"/>
      <c r="H8" s="406"/>
      <c r="I8" s="406"/>
      <c r="J8" s="406"/>
      <c r="K8" s="406"/>
      <c r="L8" s="406"/>
      <c r="M8" s="406"/>
      <c r="N8" s="406"/>
      <c r="O8" s="406"/>
      <c r="P8" s="406"/>
      <c r="Q8" s="406"/>
      <c r="R8" s="406"/>
      <c r="S8" s="406"/>
      <c r="T8" s="406"/>
      <c r="U8" s="406"/>
      <c r="V8" s="406"/>
      <c r="W8" s="406"/>
      <c r="X8" s="406"/>
      <c r="Z8" s="400"/>
    </row>
    <row r="10" spans="1:26" ht="13.5" customHeight="1" x14ac:dyDescent="0.15">
      <c r="A10" t="s">
        <v>69</v>
      </c>
    </row>
    <row r="11" spans="1:26" ht="20.100000000000001" customHeight="1" x14ac:dyDescent="0.15">
      <c r="A11" s="124" t="s">
        <v>68</v>
      </c>
      <c r="B11" s="402" t="s">
        <v>70</v>
      </c>
      <c r="C11" s="402"/>
      <c r="D11" s="402"/>
      <c r="E11" s="402"/>
      <c r="F11" s="402"/>
      <c r="G11" s="402"/>
      <c r="H11" s="402"/>
      <c r="I11" s="402"/>
      <c r="J11" s="402"/>
      <c r="K11" s="402"/>
      <c r="L11" s="402"/>
      <c r="M11" s="402"/>
      <c r="N11" s="402"/>
      <c r="O11" s="402"/>
      <c r="P11" s="402"/>
      <c r="Q11" s="402"/>
      <c r="R11" s="402"/>
      <c r="S11" s="402"/>
      <c r="T11" s="402"/>
      <c r="U11" s="402"/>
      <c r="V11" s="402"/>
      <c r="W11" s="402"/>
      <c r="X11" s="402"/>
      <c r="Z11" s="400"/>
    </row>
    <row r="12" spans="1:26" ht="15" customHeight="1" x14ac:dyDescent="0.15">
      <c r="A12" s="125"/>
      <c r="B12" s="403" t="s">
        <v>71</v>
      </c>
      <c r="C12" s="403"/>
      <c r="D12" s="403"/>
      <c r="E12" s="403"/>
      <c r="F12" s="403"/>
      <c r="G12" s="403"/>
      <c r="H12" s="403"/>
      <c r="I12" s="403"/>
      <c r="J12" s="403"/>
      <c r="K12" s="403"/>
      <c r="L12" s="403"/>
      <c r="M12" s="403"/>
      <c r="N12" s="403"/>
      <c r="O12" s="403"/>
      <c r="P12" s="403"/>
      <c r="Q12" s="403"/>
      <c r="R12" s="403"/>
      <c r="S12" s="403"/>
      <c r="T12" s="403"/>
      <c r="U12" s="403"/>
      <c r="V12" s="403"/>
      <c r="W12" s="403"/>
      <c r="X12" s="403"/>
      <c r="Z12" s="400"/>
    </row>
    <row r="13" spans="1:26" ht="13.5" customHeight="1" x14ac:dyDescent="0.15">
      <c r="A13" s="124" t="s">
        <v>72</v>
      </c>
      <c r="B13" s="401" t="s">
        <v>73</v>
      </c>
      <c r="C13" s="401"/>
      <c r="D13" s="401"/>
      <c r="E13" s="401"/>
      <c r="F13" s="401"/>
      <c r="G13" s="401"/>
      <c r="H13" s="401"/>
      <c r="I13" s="401"/>
      <c r="J13" s="401"/>
      <c r="K13" s="401"/>
      <c r="L13" s="401"/>
      <c r="M13" s="401"/>
      <c r="N13" s="401"/>
      <c r="O13" s="401"/>
      <c r="P13" s="401"/>
      <c r="Q13" s="401"/>
      <c r="R13" s="401"/>
      <c r="S13" s="401"/>
      <c r="T13" s="401"/>
      <c r="U13" s="401"/>
      <c r="V13" s="401"/>
      <c r="W13" s="401"/>
      <c r="X13" s="401"/>
      <c r="Z13" s="400"/>
    </row>
    <row r="14" spans="1:26" ht="15" customHeight="1" x14ac:dyDescent="0.15">
      <c r="A14" s="125"/>
      <c r="B14" s="397" t="s">
        <v>74</v>
      </c>
      <c r="C14" s="397"/>
      <c r="D14" s="397"/>
      <c r="E14" s="397"/>
      <c r="F14" s="397"/>
      <c r="G14" s="397"/>
      <c r="H14" s="397"/>
      <c r="I14" s="397"/>
      <c r="J14" s="397"/>
      <c r="K14" s="397"/>
      <c r="L14" s="397"/>
      <c r="M14" s="397"/>
      <c r="N14" s="397"/>
      <c r="O14" s="397"/>
      <c r="P14" s="397"/>
      <c r="Q14" s="397"/>
      <c r="R14" s="397"/>
      <c r="S14" s="397"/>
      <c r="T14" s="397"/>
      <c r="U14" s="397"/>
      <c r="V14" s="397"/>
      <c r="W14" s="397"/>
      <c r="X14" s="397"/>
      <c r="Z14" s="400"/>
    </row>
    <row r="15" spans="1:26" ht="13.5" customHeight="1" x14ac:dyDescent="0.15">
      <c r="A15" s="124" t="s">
        <v>68</v>
      </c>
      <c r="B15" s="401" t="s">
        <v>75</v>
      </c>
      <c r="C15" s="401"/>
      <c r="D15" s="401"/>
      <c r="E15" s="401"/>
      <c r="F15" s="401"/>
      <c r="G15" s="401"/>
      <c r="H15" s="401"/>
      <c r="I15" s="401"/>
      <c r="J15" s="401"/>
      <c r="K15" s="401"/>
      <c r="L15" s="401"/>
      <c r="M15" s="401"/>
      <c r="N15" s="401"/>
      <c r="O15" s="401"/>
      <c r="P15" s="401"/>
      <c r="Q15" s="401"/>
      <c r="R15" s="401"/>
      <c r="S15" s="401"/>
      <c r="T15" s="401"/>
      <c r="U15" s="401"/>
      <c r="V15" s="401"/>
      <c r="W15" s="401"/>
      <c r="X15" s="401"/>
      <c r="Z15" s="400"/>
    </row>
    <row r="16" spans="1:26" ht="13.5" customHeight="1" x14ac:dyDescent="0.15">
      <c r="A16" s="41"/>
      <c r="B16" s="70" t="s">
        <v>76</v>
      </c>
      <c r="C16" s="126"/>
      <c r="D16" s="126"/>
      <c r="E16" s="126"/>
      <c r="F16" s="126"/>
      <c r="G16" s="126"/>
      <c r="H16" s="126"/>
      <c r="I16" s="126"/>
      <c r="J16" s="126"/>
      <c r="K16" s="126"/>
      <c r="L16" s="126"/>
      <c r="M16" s="126"/>
      <c r="N16" s="126"/>
      <c r="O16" s="126"/>
      <c r="P16" s="126"/>
      <c r="Q16" s="126"/>
      <c r="R16" s="126"/>
      <c r="S16" s="126"/>
      <c r="T16" s="126"/>
      <c r="U16" s="126"/>
      <c r="V16" s="126"/>
      <c r="W16" s="126"/>
      <c r="X16" s="126"/>
      <c r="Z16" s="400"/>
    </row>
    <row r="17" spans="1:26" ht="13.5" customHeight="1" x14ac:dyDescent="0.15"/>
    <row r="18" spans="1:26" ht="13.5" customHeight="1" x14ac:dyDescent="0.15">
      <c r="A18" t="s">
        <v>77</v>
      </c>
    </row>
    <row r="19" spans="1:26" ht="20.100000000000001" customHeight="1" x14ac:dyDescent="0.15">
      <c r="A19" s="124" t="s">
        <v>68</v>
      </c>
      <c r="B19" s="402" t="s">
        <v>78</v>
      </c>
      <c r="C19" s="402"/>
      <c r="D19" s="402"/>
      <c r="E19" s="402"/>
      <c r="F19" s="402"/>
      <c r="G19" s="402"/>
      <c r="H19" s="402"/>
      <c r="I19" s="402"/>
      <c r="J19" s="402"/>
      <c r="K19" s="402"/>
      <c r="L19" s="402"/>
      <c r="M19" s="402"/>
      <c r="N19" s="402"/>
      <c r="O19" s="402"/>
      <c r="P19" s="402"/>
      <c r="Q19" s="402"/>
      <c r="R19" s="402"/>
      <c r="S19" s="402"/>
      <c r="T19" s="402"/>
      <c r="U19" s="402"/>
      <c r="V19" s="402"/>
      <c r="W19" s="402"/>
      <c r="X19" s="402"/>
      <c r="Z19" s="400"/>
    </row>
    <row r="20" spans="1:26" ht="15" customHeight="1" x14ac:dyDescent="0.15">
      <c r="A20" s="125"/>
      <c r="B20" s="403" t="s">
        <v>79</v>
      </c>
      <c r="C20" s="403"/>
      <c r="D20" s="403"/>
      <c r="E20" s="403"/>
      <c r="F20" s="403"/>
      <c r="G20" s="403"/>
      <c r="H20" s="403"/>
      <c r="I20" s="403"/>
      <c r="J20" s="403"/>
      <c r="K20" s="403"/>
      <c r="L20" s="403"/>
      <c r="M20" s="403"/>
      <c r="N20" s="403"/>
      <c r="O20" s="403"/>
      <c r="P20" s="403"/>
      <c r="Q20" s="403"/>
      <c r="R20" s="403"/>
      <c r="S20" s="403"/>
      <c r="T20" s="403"/>
      <c r="U20" s="403"/>
      <c r="V20" s="403"/>
      <c r="W20" s="403"/>
      <c r="X20" s="403"/>
      <c r="Z20" s="400"/>
    </row>
    <row r="21" spans="1:26" ht="13.5" customHeight="1" x14ac:dyDescent="0.15">
      <c r="A21" s="124" t="s">
        <v>68</v>
      </c>
      <c r="B21" s="401" t="s">
        <v>73</v>
      </c>
      <c r="C21" s="401"/>
      <c r="D21" s="401"/>
      <c r="E21" s="401"/>
      <c r="F21" s="401"/>
      <c r="G21" s="401"/>
      <c r="H21" s="401"/>
      <c r="I21" s="401"/>
      <c r="J21" s="401"/>
      <c r="K21" s="401"/>
      <c r="L21" s="401"/>
      <c r="M21" s="401"/>
      <c r="N21" s="401"/>
      <c r="O21" s="401"/>
      <c r="P21" s="401"/>
      <c r="Q21" s="401"/>
      <c r="R21" s="401"/>
      <c r="S21" s="401"/>
      <c r="T21" s="401"/>
      <c r="U21" s="401"/>
      <c r="V21" s="401"/>
      <c r="W21" s="401"/>
      <c r="X21" s="401"/>
      <c r="Z21" s="400"/>
    </row>
    <row r="22" spans="1:26" ht="32.25" customHeight="1" x14ac:dyDescent="0.15">
      <c r="A22" s="125"/>
      <c r="B22" s="404" t="s">
        <v>80</v>
      </c>
      <c r="C22" s="405"/>
      <c r="D22" s="405"/>
      <c r="E22" s="405"/>
      <c r="F22" s="405"/>
      <c r="G22" s="405"/>
      <c r="H22" s="405"/>
      <c r="I22" s="405"/>
      <c r="J22" s="405"/>
      <c r="K22" s="405"/>
      <c r="L22" s="405"/>
      <c r="M22" s="405"/>
      <c r="N22" s="405"/>
      <c r="O22" s="405"/>
      <c r="P22" s="405"/>
      <c r="Q22" s="405"/>
      <c r="R22" s="405"/>
      <c r="S22" s="405"/>
      <c r="T22" s="405"/>
      <c r="U22" s="405"/>
      <c r="V22" s="405"/>
      <c r="W22" s="405"/>
      <c r="X22" s="405"/>
      <c r="Z22" s="400"/>
    </row>
    <row r="23" spans="1:26" ht="13.5" customHeight="1" x14ac:dyDescent="0.15">
      <c r="A23" s="124" t="s">
        <v>31</v>
      </c>
      <c r="B23" s="401" t="s">
        <v>81</v>
      </c>
      <c r="C23" s="401"/>
      <c r="D23" s="401"/>
      <c r="E23" s="401"/>
      <c r="F23" s="401"/>
      <c r="G23" s="401"/>
      <c r="H23" s="401"/>
      <c r="I23" s="401"/>
      <c r="J23" s="401"/>
      <c r="K23" s="401"/>
      <c r="L23" s="401"/>
      <c r="M23" s="401"/>
      <c r="N23" s="401"/>
      <c r="O23" s="401"/>
      <c r="P23" s="401"/>
      <c r="Q23" s="401"/>
      <c r="R23" s="401"/>
      <c r="S23" s="401"/>
      <c r="T23" s="401"/>
      <c r="U23" s="401"/>
      <c r="V23" s="401"/>
      <c r="W23" s="401"/>
      <c r="X23" s="401"/>
      <c r="Z23" s="400"/>
    </row>
    <row r="24" spans="1:26" ht="13.5" customHeight="1" x14ac:dyDescent="0.15">
      <c r="A24" s="41"/>
      <c r="B24" s="398" t="s">
        <v>82</v>
      </c>
      <c r="C24" s="398"/>
      <c r="D24" s="398"/>
      <c r="E24" s="398"/>
      <c r="F24" s="398"/>
      <c r="G24" s="398"/>
      <c r="H24" s="398"/>
      <c r="I24" s="398"/>
      <c r="J24" s="398"/>
      <c r="K24" s="398"/>
      <c r="L24" s="398"/>
      <c r="M24" s="398"/>
      <c r="N24" s="398"/>
      <c r="O24" s="398"/>
      <c r="P24" s="398"/>
      <c r="Q24" s="398"/>
      <c r="R24" s="398"/>
      <c r="S24" s="398"/>
      <c r="T24" s="398"/>
      <c r="U24" s="398"/>
      <c r="V24" s="398"/>
      <c r="W24" s="398"/>
      <c r="X24" s="398"/>
      <c r="Z24" s="400"/>
    </row>
    <row r="25" spans="1:26" ht="13.5" customHeight="1" x14ac:dyDescent="0.15"/>
    <row r="26" spans="1:26" ht="120" customHeight="1" x14ac:dyDescent="0.15">
      <c r="A26" s="399"/>
      <c r="B26" s="399"/>
      <c r="C26" s="399"/>
      <c r="D26" s="399"/>
      <c r="E26" s="399"/>
      <c r="F26" s="399"/>
      <c r="G26" s="399"/>
      <c r="H26" s="399"/>
      <c r="I26" s="399"/>
      <c r="J26" s="399"/>
      <c r="K26" s="399"/>
      <c r="L26" s="399"/>
      <c r="M26" s="399"/>
      <c r="N26" s="399"/>
      <c r="O26" s="399"/>
      <c r="P26" s="399"/>
      <c r="Q26" s="399"/>
      <c r="R26" s="399"/>
      <c r="S26" s="399"/>
      <c r="T26" s="399"/>
      <c r="U26" s="399"/>
      <c r="V26" s="399"/>
      <c r="W26" s="399"/>
      <c r="X26" s="399"/>
    </row>
    <row r="40" spans="1:1" x14ac:dyDescent="0.15"/>
  </sheetData>
  <mergeCells count="17">
    <mergeCell ref="B13:X13"/>
    <mergeCell ref="B14:X14"/>
    <mergeCell ref="B24:X24"/>
    <mergeCell ref="A26:X26"/>
    <mergeCell ref="Z3:Z8"/>
    <mergeCell ref="Z11:Z16"/>
    <mergeCell ref="Z19:Z24"/>
    <mergeCell ref="B15:X15"/>
    <mergeCell ref="B19:X19"/>
    <mergeCell ref="B20:X20"/>
    <mergeCell ref="B21:X21"/>
    <mergeCell ref="B22:X22"/>
    <mergeCell ref="B23:X23"/>
    <mergeCell ref="B3:X5"/>
    <mergeCell ref="B6:X8"/>
    <mergeCell ref="B11:X11"/>
    <mergeCell ref="B12:X12"/>
  </mergeCells>
  <phoneticPr fontId="2"/>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集報Ⅱ・Ⅲ・Ⅳ</vt:lpstr>
      <vt:lpstr>注意事項</vt:lpstr>
      <vt:lpstr>集報Ⅱ・Ⅲ・Ⅳ!Print_Area</vt:lpstr>
      <vt:lpstr>インターン</vt:lpstr>
      <vt:lpstr>なし</vt:lpstr>
      <vt:lpstr>医療</vt:lpstr>
      <vt:lpstr>留学生</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近藤</cp:lastModifiedBy>
  <cp:lastPrinted>2024-01-09T07:01:09Z</cp:lastPrinted>
  <dcterms:created xsi:type="dcterms:W3CDTF">2014-10-16T04:52:14Z</dcterms:created>
  <dcterms:modified xsi:type="dcterms:W3CDTF">2024-01-29T04:50:55Z</dcterms:modified>
</cp:coreProperties>
</file>